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0" yWindow="500" windowWidth="25400" windowHeight="16420" activeTab="1"/>
  </bookViews>
  <sheets>
    <sheet name="Main Stats" sheetId="1" r:id="rId1"/>
    <sheet name="Temporal Markers" sheetId="2" r:id="rId2"/>
  </sheets>
  <definedNames/>
  <calcPr fullCalcOnLoad="1"/>
</workbook>
</file>

<file path=xl/sharedStrings.xml><?xml version="1.0" encoding="utf-8"?>
<sst xmlns="http://schemas.openxmlformats.org/spreadsheetml/2006/main" count="2237" uniqueCount="182">
  <si>
    <t>Cat. Number</t>
  </si>
  <si>
    <t>Manufacturer</t>
  </si>
  <si>
    <t>Denomination</t>
  </si>
  <si>
    <t>Countermarks</t>
  </si>
  <si>
    <t>Gloucester</t>
  </si>
  <si>
    <t>Cheltenham</t>
  </si>
  <si>
    <t>Other</t>
  </si>
  <si>
    <t>MANUFACTURERS</t>
  </si>
  <si>
    <t>DENOMINATION</t>
  </si>
  <si>
    <t>Checks with Countermarks</t>
  </si>
  <si>
    <t>Numbers of Countermarks</t>
  </si>
  <si>
    <t>Alldridge</t>
  </si>
  <si>
    <t>Ardill</t>
  </si>
  <si>
    <t>Bird</t>
  </si>
  <si>
    <t>Cottrill</t>
  </si>
  <si>
    <t>Daniell</t>
  </si>
  <si>
    <t>Dipple</t>
  </si>
  <si>
    <t>Durning</t>
  </si>
  <si>
    <t>Harper</t>
  </si>
  <si>
    <t>Hinks</t>
  </si>
  <si>
    <t>Hiron</t>
  </si>
  <si>
    <t>Joy &amp; Brown</t>
  </si>
  <si>
    <t>Lane</t>
  </si>
  <si>
    <t>Ludgate</t>
  </si>
  <si>
    <t>Mappin</t>
  </si>
  <si>
    <t>Mole</t>
  </si>
  <si>
    <t>Pitt</t>
  </si>
  <si>
    <t>Pope</t>
  </si>
  <si>
    <t>Rose</t>
  </si>
  <si>
    <t>Ryland</t>
  </si>
  <si>
    <t>Sale</t>
  </si>
  <si>
    <t>H. Smith</t>
  </si>
  <si>
    <t>W. Smith</t>
  </si>
  <si>
    <t>Tye</t>
  </si>
  <si>
    <t>Vaughton</t>
  </si>
  <si>
    <t>White</t>
  </si>
  <si>
    <t>Williamson</t>
  </si>
  <si>
    <t>Nil</t>
  </si>
  <si>
    <t>1d</t>
  </si>
  <si>
    <t>1 ½  d</t>
  </si>
  <si>
    <t>2d</t>
  </si>
  <si>
    <t>2½ d</t>
  </si>
  <si>
    <t>3d</t>
  </si>
  <si>
    <t>4d</t>
  </si>
  <si>
    <t>5d</t>
  </si>
  <si>
    <t>6d</t>
  </si>
  <si>
    <t>9d</t>
  </si>
  <si>
    <t>1/-</t>
  </si>
  <si>
    <t>½  Sov</t>
  </si>
  <si>
    <t>Pint</t>
  </si>
  <si>
    <t xml:space="preserve">Gloucester </t>
  </si>
  <si>
    <t>No Value</t>
  </si>
  <si>
    <t>Not Known</t>
  </si>
  <si>
    <t xml:space="preserve">W. Smith </t>
  </si>
  <si>
    <t>H.Smith</t>
  </si>
  <si>
    <t>J.Pitt &amp; Son</t>
  </si>
  <si>
    <t>S.A Daniell</t>
  </si>
  <si>
    <t>Howard Ryland &amp; Co</t>
  </si>
  <si>
    <t>No value</t>
  </si>
  <si>
    <t>Joy &amp; Brown Bristol</t>
  </si>
  <si>
    <t>1 Pint</t>
  </si>
  <si>
    <t>S. Lane</t>
  </si>
  <si>
    <t>W Smith</t>
  </si>
  <si>
    <t>E. Cottrill</t>
  </si>
  <si>
    <t>Half Sovn</t>
  </si>
  <si>
    <t>No details</t>
  </si>
  <si>
    <t>One Shilling</t>
  </si>
  <si>
    <t>J. Bird</t>
  </si>
  <si>
    <t>J.White &amp; Co</t>
  </si>
  <si>
    <t>J. White &amp; Co</t>
  </si>
  <si>
    <t>M. Mole &amp; Son</t>
  </si>
  <si>
    <t>W. Ludgate</t>
  </si>
  <si>
    <t>S Hiron</t>
  </si>
  <si>
    <t>S. Hiron</t>
  </si>
  <si>
    <t>H Harper</t>
  </si>
  <si>
    <t>H. Harper</t>
  </si>
  <si>
    <t>Smith F Birm (H. Smith Birm)</t>
  </si>
  <si>
    <t>Smith F Birm (H. Smith, Birm)</t>
  </si>
  <si>
    <t>No Details</t>
  </si>
  <si>
    <t>C. Dipple</t>
  </si>
  <si>
    <t>Totals</t>
  </si>
  <si>
    <t>No of Signed</t>
  </si>
  <si>
    <t>Pub checks reattributed to Bristol</t>
  </si>
  <si>
    <t>S.A. Daniell</t>
  </si>
  <si>
    <t>T. Pope</t>
  </si>
  <si>
    <t>Pieces</t>
  </si>
  <si>
    <t>Marine Hotel Avonmouth</t>
  </si>
  <si>
    <t>Royal Hotel B. Weaver Bishopston</t>
  </si>
  <si>
    <t>%</t>
  </si>
  <si>
    <t>Full Moon Jos Loveder Fishponds</t>
  </si>
  <si>
    <t>Ditto</t>
  </si>
  <si>
    <t>Railway Inn William Milsom</t>
  </si>
  <si>
    <t>Our figures match</t>
  </si>
  <si>
    <t>Railway Hotel</t>
  </si>
  <si>
    <t>Our figures do not match and I have reconfirmed my total</t>
  </si>
  <si>
    <t>Salutation Hotel Henbury</t>
  </si>
  <si>
    <t>George Hotel Shirehampton</t>
  </si>
  <si>
    <t>Lamplighters Hotel Shirehampton</t>
  </si>
  <si>
    <t>The Bell Stapleton</t>
  </si>
  <si>
    <t>The Bell Hotel Stapleton</t>
  </si>
  <si>
    <t xml:space="preserve">I have a question about this value. </t>
  </si>
  <si>
    <t>Versus</t>
  </si>
  <si>
    <t>Revalue</t>
  </si>
  <si>
    <t>Repurpose</t>
  </si>
  <si>
    <t>1??</t>
  </si>
  <si>
    <t>Revalidate</t>
  </si>
  <si>
    <t>Pictorial Device</t>
  </si>
  <si>
    <t>Circle in Wreath</t>
  </si>
  <si>
    <t>Skittle Alleys</t>
  </si>
  <si>
    <t>Bowling Alleys</t>
  </si>
  <si>
    <t>Bowling Greens</t>
  </si>
  <si>
    <t>Quoit  Ground</t>
  </si>
  <si>
    <t>Bagatelle Tables</t>
  </si>
  <si>
    <t>Usage</t>
  </si>
  <si>
    <t>Shooting Galleries</t>
  </si>
  <si>
    <t>Billiard Room</t>
  </si>
  <si>
    <t>Music/Concert Rooms</t>
  </si>
  <si>
    <t>Friendly Societies</t>
  </si>
  <si>
    <t>Chelte</t>
  </si>
  <si>
    <t>Glos</t>
  </si>
  <si>
    <t xml:space="preserve">% </t>
  </si>
  <si>
    <t>Nil value</t>
  </si>
  <si>
    <t>Total 13</t>
  </si>
  <si>
    <t>% of total number of checks</t>
  </si>
  <si>
    <t>Total 3</t>
  </si>
  <si>
    <t>2 ½  d</t>
  </si>
  <si>
    <t>Total 2</t>
  </si>
  <si>
    <t>Total 1</t>
  </si>
  <si>
    <t>Bristol reattributed checks</t>
  </si>
  <si>
    <t xml:space="preserve">Old Pilot </t>
  </si>
  <si>
    <t>Total 118</t>
  </si>
  <si>
    <t>QV</t>
  </si>
  <si>
    <t>Head</t>
  </si>
  <si>
    <t xml:space="preserve">Travel </t>
  </si>
  <si>
    <t>Facilities</t>
  </si>
  <si>
    <t>Total 31</t>
  </si>
  <si>
    <t>Total 23</t>
  </si>
  <si>
    <t>Total 63</t>
  </si>
  <si>
    <r>
      <t xml:space="preserve">Number of signed pieces now includes unsigned checks by </t>
    </r>
    <r>
      <rPr>
        <sz val="12"/>
        <color indexed="40"/>
        <rFont val="Arial"/>
        <family val="2"/>
      </rPr>
      <t>Durning</t>
    </r>
    <r>
      <rPr>
        <sz val="12"/>
        <color indexed="8"/>
        <rFont val="Arial"/>
        <family val="2"/>
      </rPr>
      <t xml:space="preserve">, Vaughton and Rose. </t>
    </r>
  </si>
  <si>
    <t xml:space="preserve">Total </t>
  </si>
  <si>
    <t>Total 323</t>
  </si>
  <si>
    <t>Check No.</t>
  </si>
  <si>
    <t>1st Year of existence</t>
  </si>
  <si>
    <t>Total</t>
  </si>
  <si>
    <t>Comment</t>
  </si>
  <si>
    <t>Vaughton product post 1891</t>
  </si>
  <si>
    <t>No date known</t>
  </si>
  <si>
    <t>Reused Durning die indicates 1890s</t>
  </si>
  <si>
    <t>No date known, but c/m for Arthur Townsend 1907</t>
  </si>
  <si>
    <t>Est 1818 but where should this check be included at this date?</t>
  </si>
  <si>
    <t>Vaughton emission after 1891</t>
  </si>
  <si>
    <t>Vaughton die issued after 1891</t>
  </si>
  <si>
    <t>Do we consider the date of transfer to James Hancox 1896 or 1897 for Thomas?</t>
  </si>
  <si>
    <t>Daniell is pre 1875</t>
  </si>
  <si>
    <t>Ref your comment style of this piece suggests the check was issued around 1850</t>
  </si>
  <si>
    <t>S Hiron was in business 1847</t>
  </si>
  <si>
    <t>Gone with Martha Philips date</t>
  </si>
  <si>
    <t>Issued by 1870 to be in Freudenthall</t>
  </si>
  <si>
    <t>Start date unknown but used Spirit license application date</t>
  </si>
  <si>
    <t>What date do we choose?</t>
  </si>
  <si>
    <t>What date can we use for this one?</t>
  </si>
  <si>
    <t>Is it ok to use Lorenzo's date?</t>
  </si>
  <si>
    <t>Issued after 1891</t>
  </si>
  <si>
    <t>What date do we use for this one?</t>
  </si>
  <si>
    <t>Issued before 1865 to be in Neumann</t>
  </si>
  <si>
    <t>From your note style suggests emission 1890 or later</t>
  </si>
  <si>
    <t>the only date we have was when Redding left</t>
  </si>
  <si>
    <t>Rose product issued after 1889</t>
  </si>
  <si>
    <t>Rose die issued after 1889</t>
  </si>
  <si>
    <t>We only have an end date of 1869 for W. J Callaghan</t>
  </si>
  <si>
    <t>We only have an end date of 1861 for Edwin Smith</t>
  </si>
  <si>
    <t>We only have an end date of 1876 for William Mullany</t>
  </si>
  <si>
    <t>We only have an end date of 1897 for Thomas Holder</t>
  </si>
  <si>
    <t>1950 / 60s</t>
  </si>
  <si>
    <t>How do we represent this date range 1950 / 60s</t>
  </si>
  <si>
    <t>We only have an end date of 1888 for James Greenwood</t>
  </si>
  <si>
    <t>Established 1821 but what date was this check issued?</t>
  </si>
  <si>
    <t>We only have an end date of 1866 for J. Lane. Use 1863?</t>
  </si>
  <si>
    <t>We only have an end date of 1893 for Mr Wright</t>
  </si>
  <si>
    <t>Any suggestions for a date?</t>
  </si>
  <si>
    <t>Durning die issued 1890s or later</t>
  </si>
  <si>
    <t>1950/60s</t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</si>
</sst>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52">
    <font>
      <sz val="12"/>
      <color theme="1"/>
      <name val="Calibri"/>
      <family val="2"/>
    </font>
    <font>
      <sz val="12"/>
      <color indexed="8"/>
      <name val="TimesNewRomanPSMT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40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TimesNewRomanPSMT"/>
      <family val="2"/>
    </font>
    <font>
      <b/>
      <sz val="13"/>
      <color indexed="54"/>
      <name val="TimesNewRomanPSMT"/>
      <family val="2"/>
    </font>
    <font>
      <b/>
      <sz val="11"/>
      <color indexed="54"/>
      <name val="TimesNewRomanPSMT"/>
      <family val="2"/>
    </font>
    <font>
      <sz val="12"/>
      <color indexed="17"/>
      <name val="TimesNewRomanPSMT"/>
      <family val="2"/>
    </font>
    <font>
      <sz val="12"/>
      <color indexed="20"/>
      <name val="TimesNewRomanPSMT"/>
      <family val="2"/>
    </font>
    <font>
      <sz val="12"/>
      <color indexed="60"/>
      <name val="TimesNewRomanPSMT"/>
      <family val="2"/>
    </font>
    <font>
      <sz val="12"/>
      <color indexed="62"/>
      <name val="TimesNewRomanPSMT"/>
      <family val="2"/>
    </font>
    <font>
      <b/>
      <sz val="12"/>
      <color indexed="63"/>
      <name val="TimesNewRomanPSMT"/>
      <family val="2"/>
    </font>
    <font>
      <b/>
      <sz val="12"/>
      <color indexed="52"/>
      <name val="TimesNewRomanPSMT"/>
      <family val="2"/>
    </font>
    <font>
      <sz val="12"/>
      <color indexed="52"/>
      <name val="TimesNewRomanPSMT"/>
      <family val="2"/>
    </font>
    <font>
      <b/>
      <sz val="12"/>
      <color indexed="9"/>
      <name val="TimesNewRomanPSMT"/>
      <family val="2"/>
    </font>
    <font>
      <sz val="12"/>
      <color indexed="10"/>
      <name val="TimesNewRomanPSMT"/>
      <family val="2"/>
    </font>
    <font>
      <i/>
      <sz val="12"/>
      <color indexed="23"/>
      <name val="TimesNewRomanPSMT"/>
      <family val="2"/>
    </font>
    <font>
      <b/>
      <sz val="12"/>
      <color indexed="8"/>
      <name val="TimesNewRomanPSMT"/>
      <family val="2"/>
    </font>
    <font>
      <sz val="12"/>
      <color indexed="9"/>
      <name val="TimesNewRomanPSMT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2"/>
      <color theme="1"/>
      <name val="TimesNewRomanPSMT"/>
      <family val="2"/>
    </font>
    <font>
      <sz val="12"/>
      <color theme="0"/>
      <name val="TimesNewRomanPSMT"/>
      <family val="2"/>
    </font>
    <font>
      <sz val="12"/>
      <color rgb="FF9C0006"/>
      <name val="TimesNewRomanPSMT"/>
      <family val="2"/>
    </font>
    <font>
      <b/>
      <sz val="12"/>
      <color rgb="FFFA7D00"/>
      <name val="TimesNewRomanPSMT"/>
      <family val="2"/>
    </font>
    <font>
      <b/>
      <sz val="12"/>
      <color theme="0"/>
      <name val="TimesNewRomanPSMT"/>
      <family val="2"/>
    </font>
    <font>
      <i/>
      <sz val="12"/>
      <color rgb="FF7F7F7F"/>
      <name val="TimesNewRomanPSMT"/>
      <family val="2"/>
    </font>
    <font>
      <sz val="12"/>
      <color rgb="FF006100"/>
      <name val="TimesNewRomanPSMT"/>
      <family val="2"/>
    </font>
    <font>
      <b/>
      <sz val="15"/>
      <color theme="3"/>
      <name val="TimesNewRomanPSMT"/>
      <family val="2"/>
    </font>
    <font>
      <b/>
      <sz val="13"/>
      <color theme="3"/>
      <name val="TimesNewRomanPSMT"/>
      <family val="2"/>
    </font>
    <font>
      <b/>
      <sz val="11"/>
      <color theme="3"/>
      <name val="TimesNewRomanPSMT"/>
      <family val="2"/>
    </font>
    <font>
      <sz val="12"/>
      <color rgb="FF3F3F76"/>
      <name val="TimesNewRomanPSMT"/>
      <family val="2"/>
    </font>
    <font>
      <sz val="12"/>
      <color rgb="FFFA7D00"/>
      <name val="TimesNewRomanPSMT"/>
      <family val="2"/>
    </font>
    <font>
      <sz val="12"/>
      <color rgb="FF9C5700"/>
      <name val="TimesNewRomanPSMT"/>
      <family val="2"/>
    </font>
    <font>
      <b/>
      <sz val="12"/>
      <color rgb="FF3F3F3F"/>
      <name val="TimesNewRomanPSMT"/>
      <family val="2"/>
    </font>
    <font>
      <sz val="18"/>
      <color theme="3"/>
      <name val="Calibri Light"/>
      <family val="2"/>
    </font>
    <font>
      <b/>
      <sz val="12"/>
      <color theme="1"/>
      <name val="TimesNewRomanPSMT"/>
      <family val="2"/>
    </font>
    <font>
      <sz val="12"/>
      <color rgb="FFFF0000"/>
      <name val="TimesNewRomanPSMT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2" fontId="45" fillId="0" borderId="0" xfId="0" applyNumberFormat="1" applyFont="1" applyAlignment="1">
      <alignment/>
    </xf>
    <xf numFmtId="12" fontId="45" fillId="0" borderId="0" xfId="0" applyNumberFormat="1" applyFont="1" applyAlignment="1">
      <alignment horizontal="center"/>
    </xf>
    <xf numFmtId="12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9" fillId="0" borderId="11" xfId="0" applyFont="1" applyBorder="1" applyAlignment="1">
      <alignment/>
    </xf>
    <xf numFmtId="12" fontId="45" fillId="0" borderId="0" xfId="0" applyNumberFormat="1" applyFont="1" applyAlignment="1">
      <alignment horizontal="left"/>
    </xf>
    <xf numFmtId="14" fontId="0" fillId="0" borderId="0" xfId="0" applyNumberFormat="1" applyAlignment="1">
      <alignment/>
    </xf>
    <xf numFmtId="0" fontId="49" fillId="0" borderId="0" xfId="0" applyFont="1" applyAlignment="1">
      <alignment/>
    </xf>
    <xf numFmtId="0" fontId="45" fillId="34" borderId="0" xfId="0" applyFont="1" applyFill="1" applyAlignment="1">
      <alignment/>
    </xf>
    <xf numFmtId="0" fontId="49" fillId="0" borderId="12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49" fillId="0" borderId="13" xfId="0" applyFont="1" applyBorder="1" applyAlignment="1">
      <alignment horizontal="center"/>
    </xf>
    <xf numFmtId="0" fontId="45" fillId="35" borderId="0" xfId="0" applyFont="1" applyFill="1" applyAlignment="1">
      <alignment/>
    </xf>
    <xf numFmtId="0" fontId="45" fillId="36" borderId="0" xfId="0" applyFont="1" applyFill="1" applyAlignment="1">
      <alignment/>
    </xf>
    <xf numFmtId="16" fontId="0" fillId="0" borderId="0" xfId="0" applyNumberFormat="1" applyAlignment="1">
      <alignment/>
    </xf>
    <xf numFmtId="0" fontId="46" fillId="34" borderId="0" xfId="0" applyFont="1" applyFill="1" applyAlignment="1">
      <alignment/>
    </xf>
    <xf numFmtId="0" fontId="49" fillId="0" borderId="14" xfId="0" applyFont="1" applyBorder="1" applyAlignment="1">
      <alignment horizontal="center"/>
    </xf>
    <xf numFmtId="0" fontId="50" fillId="34" borderId="0" xfId="0" applyFont="1" applyFill="1" applyAlignment="1">
      <alignment/>
    </xf>
    <xf numFmtId="0" fontId="0" fillId="0" borderId="0" xfId="0" applyAlignment="1">
      <alignment horizontal="center" wrapText="1"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12" fontId="45" fillId="34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8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15"/>
          <c:y val="0.10775"/>
          <c:w val="0.9885"/>
          <c:h val="0.90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'Temporal Markers'!$E$601:$DJ$601</c:f>
              <c:strCache/>
            </c:strRef>
          </c:cat>
          <c:val>
            <c:numRef>
              <c:f>'Temporal Markers'!$E$602:$DJ$602</c:f>
              <c:numCache/>
            </c:numRef>
          </c:val>
          <c:smooth val="0"/>
        </c:ser>
        <c:marker val="1"/>
        <c:axId val="1472177"/>
        <c:axId val="13249594"/>
      </c:lineChart>
      <c:catAx>
        <c:axId val="14721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249594"/>
        <c:crosses val="autoZero"/>
        <c:auto val="1"/>
        <c:lblOffset val="100"/>
        <c:tickLblSkip val="2"/>
        <c:noMultiLvlLbl val="0"/>
      </c:catAx>
      <c:valAx>
        <c:axId val="132495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721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15"/>
          <c:y val="0.12"/>
          <c:w val="0.988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'Temporal Markers'!$E$601:$DJ$601</c:f>
              <c:strCache/>
            </c:strRef>
          </c:cat>
          <c:val>
            <c:numRef>
              <c:f>'Temporal Markers'!$E$602:$DJ$602</c:f>
              <c:numCache/>
            </c:numRef>
          </c:val>
        </c:ser>
        <c:overlap val="-27"/>
        <c:gapWidth val="219"/>
        <c:axId val="52137483"/>
        <c:axId val="66584164"/>
      </c:barChart>
      <c:catAx>
        <c:axId val="521374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584164"/>
        <c:crosses val="autoZero"/>
        <c:auto val="1"/>
        <c:lblOffset val="100"/>
        <c:tickLblSkip val="2"/>
        <c:noMultiLvlLbl val="0"/>
      </c:catAx>
      <c:valAx>
        <c:axId val="665841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1374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101</xdr:col>
      <xdr:colOff>142875</xdr:colOff>
      <xdr:row>603</xdr:row>
      <xdr:rowOff>114300</xdr:rowOff>
    </xdr:from>
    <xdr:to>
      <xdr:col>112</xdr:col>
      <xdr:colOff>428625</xdr:colOff>
      <xdr:row>618</xdr:row>
      <xdr:rowOff>104775</xdr:rowOff>
    </xdr:to>
    <xdr:graphicFrame>
      <xdr:nvGraphicFramePr>
        <xdr:cNvPr id="1" name="Chart 1"/>
        <xdr:cNvGraphicFramePr/>
      </xdr:nvGraphicFramePr>
      <xdr:xfrm>
        <a:off x="87553800" y="121662825"/>
        <a:ext cx="95059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101</xdr:col>
      <xdr:colOff>142875</xdr:colOff>
      <xdr:row>618</xdr:row>
      <xdr:rowOff>161925</xdr:rowOff>
    </xdr:from>
    <xdr:to>
      <xdr:col>112</xdr:col>
      <xdr:colOff>438150</xdr:colOff>
      <xdr:row>632</xdr:row>
      <xdr:rowOff>66675</xdr:rowOff>
    </xdr:to>
    <xdr:graphicFrame>
      <xdr:nvGraphicFramePr>
        <xdr:cNvPr id="2" name="Chart 2"/>
        <xdr:cNvGraphicFramePr/>
      </xdr:nvGraphicFramePr>
      <xdr:xfrm>
        <a:off x="87553800" y="124710825"/>
        <a:ext cx="95154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676"/>
  <sheetViews>
    <sheetView zoomScale="90" zoomScaleNormal="9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11.00390625" defaultRowHeight="15.75"/>
  <cols>
    <col min="1" max="1" width="6.875" style="0" bestFit="1" customWidth="1"/>
    <col min="2" max="2" width="12.125" style="0" bestFit="1" customWidth="1"/>
    <col min="3" max="3" width="24.625" style="0" customWidth="1"/>
    <col min="4" max="4" width="13.375" style="0" bestFit="1" customWidth="1"/>
    <col min="5" max="5" width="26.50390625" style="0" customWidth="1"/>
    <col min="6" max="6" width="24.875" style="0" bestFit="1" customWidth="1"/>
    <col min="7" max="7" width="10.50390625" style="0" customWidth="1"/>
    <col min="8" max="8" width="8.375" style="0" customWidth="1"/>
    <col min="9" max="11" width="10.875" style="0" customWidth="1"/>
    <col min="12" max="12" width="12.875" style="0" bestFit="1" customWidth="1"/>
    <col min="13" max="13" width="15.50390625" style="0" customWidth="1"/>
    <col min="14" max="14" width="13.625" style="0" bestFit="1" customWidth="1"/>
    <col min="15" max="15" width="12.50390625" style="0" customWidth="1"/>
    <col min="16" max="16" width="16.125" style="0" customWidth="1"/>
    <col min="17" max="17" width="13.625" style="0" bestFit="1" customWidth="1"/>
    <col min="18" max="18" width="25.125" style="0" customWidth="1"/>
    <col min="19" max="19" width="15.625" style="0" bestFit="1" customWidth="1"/>
    <col min="20" max="20" width="13.625" style="0" bestFit="1" customWidth="1"/>
    <col min="23" max="23" width="15.625" style="0" customWidth="1"/>
    <col min="24" max="24" width="6.875" style="0" bestFit="1" customWidth="1"/>
    <col min="26" max="26" width="11.875" style="0" bestFit="1" customWidth="1"/>
    <col min="27" max="27" width="6.875" style="0" bestFit="1" customWidth="1"/>
    <col min="29" max="29" width="11.875" style="0" bestFit="1" customWidth="1"/>
    <col min="30" max="30" width="6.875" style="0" bestFit="1" customWidth="1"/>
    <col min="32" max="32" width="11.875" style="0" bestFit="1" customWidth="1"/>
    <col min="33" max="33" width="6.875" style="0" bestFit="1" customWidth="1"/>
    <col min="35" max="35" width="12.125" style="0" bestFit="1" customWidth="1"/>
    <col min="36" max="36" width="6.875" style="0" bestFit="1" customWidth="1"/>
    <col min="38" max="38" width="11.875" style="0" bestFit="1" customWidth="1"/>
    <col min="39" max="39" width="6.875" style="0" bestFit="1" customWidth="1"/>
    <col min="41" max="41" width="11.875" style="0" bestFit="1" customWidth="1"/>
    <col min="42" max="42" width="6.875" style="0" bestFit="1" customWidth="1"/>
    <col min="44" max="44" width="11.875" style="0" bestFit="1" customWidth="1"/>
    <col min="45" max="45" width="6.875" style="0" bestFit="1" customWidth="1"/>
    <col min="47" max="47" width="11.875" style="0" bestFit="1" customWidth="1"/>
    <col min="48" max="48" width="6.875" style="0" bestFit="1" customWidth="1"/>
    <col min="50" max="50" width="11.875" style="0" bestFit="1" customWidth="1"/>
    <col min="51" max="51" width="6.875" style="0" bestFit="1" customWidth="1"/>
    <col min="53" max="53" width="11.875" style="0" bestFit="1" customWidth="1"/>
    <col min="54" max="54" width="6.875" style="0" bestFit="1" customWidth="1"/>
    <col min="56" max="56" width="11.875" style="0" bestFit="1" customWidth="1"/>
    <col min="57" max="57" width="6.875" style="0" bestFit="1" customWidth="1"/>
    <col min="59" max="59" width="11.875" style="0" bestFit="1" customWidth="1"/>
    <col min="60" max="60" width="6.875" style="0" bestFit="1" customWidth="1"/>
    <col min="62" max="62" width="11.875" style="0" bestFit="1" customWidth="1"/>
    <col min="63" max="63" width="6.875" style="0" bestFit="1" customWidth="1"/>
    <col min="65" max="65" width="11.875" style="0" bestFit="1" customWidth="1"/>
    <col min="66" max="66" width="6.875" style="0" bestFit="1" customWidth="1"/>
    <col min="68" max="68" width="11.875" style="0" bestFit="1" customWidth="1"/>
    <col min="69" max="69" width="6.875" style="0" bestFit="1" customWidth="1"/>
    <col min="71" max="71" width="12.125" style="0" bestFit="1" customWidth="1"/>
    <col min="72" max="72" width="6.875" style="0" bestFit="1" customWidth="1"/>
    <col min="74" max="74" width="11.875" style="0" bestFit="1" customWidth="1"/>
    <col min="75" max="75" width="6.875" style="0" bestFit="1" customWidth="1"/>
    <col min="77" max="77" width="11.875" style="0" bestFit="1" customWidth="1"/>
    <col min="78" max="78" width="6.875" style="0" bestFit="1" customWidth="1"/>
    <col min="80" max="80" width="12.125" style="0" bestFit="1" customWidth="1"/>
    <col min="81" max="81" width="6.875" style="0" bestFit="1" customWidth="1"/>
    <col min="83" max="83" width="11.875" style="0" bestFit="1" customWidth="1"/>
    <col min="84" max="84" width="6.875" style="0" bestFit="1" customWidth="1"/>
    <col min="86" max="86" width="12.125" style="0" bestFit="1" customWidth="1"/>
    <col min="87" max="87" width="6.875" style="0" bestFit="1" customWidth="1"/>
    <col min="89" max="89" width="11.875" style="0" bestFit="1" customWidth="1"/>
    <col min="90" max="90" width="6.875" style="0" bestFit="1" customWidth="1"/>
    <col min="92" max="92" width="11.50390625" style="0" customWidth="1"/>
    <col min="93" max="93" width="6.875" style="0" bestFit="1" customWidth="1"/>
    <col min="95" max="95" width="11.875" style="0" bestFit="1" customWidth="1"/>
    <col min="96" max="96" width="6.875" style="0" bestFit="1" customWidth="1"/>
    <col min="98" max="98" width="11.875" style="0" bestFit="1" customWidth="1"/>
    <col min="99" max="99" width="6.875" style="0" bestFit="1" customWidth="1"/>
    <col min="102" max="102" width="11.875" style="0" bestFit="1" customWidth="1"/>
    <col min="103" max="103" width="10.875" style="0" customWidth="1"/>
    <col min="105" max="105" width="11.875" style="0" bestFit="1" customWidth="1"/>
    <col min="106" max="106" width="6.875" style="0" bestFit="1" customWidth="1"/>
    <col min="108" max="108" width="11.875" style="0" bestFit="1" customWidth="1"/>
    <col min="109" max="109" width="10.875" style="0" customWidth="1"/>
    <col min="111" max="111" width="14.125" style="0" bestFit="1" customWidth="1"/>
    <col min="112" max="112" width="6.875" style="0" bestFit="1" customWidth="1"/>
    <col min="114" max="114" width="11.875" style="0" bestFit="1" customWidth="1"/>
    <col min="115" max="115" width="6.875" style="0" bestFit="1" customWidth="1"/>
    <col min="117" max="117" width="13.50390625" style="0" bestFit="1" customWidth="1"/>
    <col min="118" max="118" width="10.875" style="0" customWidth="1"/>
    <col min="120" max="120" width="11.875" style="0" bestFit="1" customWidth="1"/>
    <col min="121" max="121" width="6.875" style="0" bestFit="1" customWidth="1"/>
    <col min="123" max="123" width="11.875" style="0" bestFit="1" customWidth="1"/>
    <col min="124" max="124" width="10.875" style="0" customWidth="1"/>
    <col min="126" max="126" width="11.875" style="0" bestFit="1" customWidth="1"/>
    <col min="127" max="127" width="6.875" style="0" bestFit="1" customWidth="1"/>
    <col min="129" max="129" width="11.875" style="0" bestFit="1" customWidth="1"/>
    <col min="130" max="130" width="6.875" style="0" bestFit="1" customWidth="1"/>
    <col min="132" max="132" width="11.875" style="0" bestFit="1" customWidth="1"/>
    <col min="133" max="133" width="6.875" style="0" bestFit="1" customWidth="1"/>
    <col min="135" max="135" width="11.875" style="0" bestFit="1" customWidth="1"/>
    <col min="136" max="136" width="6.875" style="0" bestFit="1" customWidth="1"/>
    <col min="138" max="138" width="11.875" style="0" bestFit="1" customWidth="1"/>
    <col min="139" max="139" width="6.875" style="0" bestFit="1" customWidth="1"/>
    <col min="141" max="141" width="11.875" style="0" customWidth="1"/>
    <col min="143" max="143" width="16.50390625" style="0" customWidth="1"/>
    <col min="144" max="144" width="14.50390625" style="0" customWidth="1"/>
    <col min="145" max="145" width="15.625" style="0" bestFit="1" customWidth="1"/>
    <col min="146" max="146" width="14.50390625" style="0" customWidth="1"/>
    <col min="147" max="147" width="16.875" style="0" customWidth="1"/>
    <col min="148" max="148" width="18.50390625" style="0" customWidth="1"/>
    <col min="149" max="149" width="13.625" style="0" customWidth="1"/>
    <col min="150" max="150" width="21.375" style="0" bestFit="1" customWidth="1"/>
    <col min="151" max="151" width="17.875" style="0" bestFit="1" customWidth="1"/>
  </cols>
  <sheetData>
    <row r="1" spans="1:139" ht="16.5" thickBot="1">
      <c r="A1" s="2"/>
      <c r="B1" s="11" t="s">
        <v>0</v>
      </c>
      <c r="C1" s="11" t="s">
        <v>1</v>
      </c>
      <c r="D1" s="11" t="s">
        <v>2</v>
      </c>
      <c r="E1" s="35" t="s">
        <v>3</v>
      </c>
      <c r="F1" s="36"/>
      <c r="G1" s="36"/>
      <c r="H1" s="36"/>
      <c r="I1" s="37"/>
      <c r="J1" s="19" t="s">
        <v>131</v>
      </c>
      <c r="K1" s="42" t="s">
        <v>106</v>
      </c>
      <c r="L1" s="41" t="s">
        <v>4</v>
      </c>
      <c r="M1" s="41"/>
      <c r="N1" s="41"/>
      <c r="O1" s="35" t="s">
        <v>5</v>
      </c>
      <c r="P1" s="36"/>
      <c r="Q1" s="37"/>
      <c r="R1" s="35" t="s">
        <v>6</v>
      </c>
      <c r="S1" s="36"/>
      <c r="T1" s="37"/>
      <c r="U1" s="2"/>
      <c r="V1" s="35" t="s">
        <v>7</v>
      </c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7"/>
      <c r="CV1" s="2"/>
      <c r="CW1" s="38" t="s">
        <v>8</v>
      </c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40"/>
    </row>
    <row r="2" spans="1:139" ht="16.5" thickBot="1">
      <c r="A2" s="2"/>
      <c r="B2" s="2"/>
      <c r="C2" s="2"/>
      <c r="D2" s="2"/>
      <c r="E2" s="9" t="s">
        <v>9</v>
      </c>
      <c r="F2" s="9" t="s">
        <v>10</v>
      </c>
      <c r="G2" s="9" t="s">
        <v>105</v>
      </c>
      <c r="H2" s="9" t="s">
        <v>102</v>
      </c>
      <c r="I2" s="9" t="s">
        <v>103</v>
      </c>
      <c r="J2" s="20" t="s">
        <v>132</v>
      </c>
      <c r="K2" s="43"/>
      <c r="L2" s="11" t="s">
        <v>1</v>
      </c>
      <c r="M2" s="11" t="s">
        <v>107</v>
      </c>
      <c r="N2" s="11" t="s">
        <v>2</v>
      </c>
      <c r="O2" s="11" t="s">
        <v>1</v>
      </c>
      <c r="P2" s="11" t="s">
        <v>107</v>
      </c>
      <c r="Q2" s="11" t="s">
        <v>2</v>
      </c>
      <c r="R2" s="11" t="s">
        <v>1</v>
      </c>
      <c r="S2" s="11" t="s">
        <v>107</v>
      </c>
      <c r="T2" s="11" t="s">
        <v>2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</row>
    <row r="3" spans="1:153" ht="16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5" t="s">
        <v>11</v>
      </c>
      <c r="W3" s="36"/>
      <c r="X3" s="37"/>
      <c r="Y3" s="35" t="s">
        <v>12</v>
      </c>
      <c r="Z3" s="36"/>
      <c r="AA3" s="37"/>
      <c r="AB3" s="35" t="s">
        <v>13</v>
      </c>
      <c r="AC3" s="36"/>
      <c r="AD3" s="37"/>
      <c r="AE3" s="35" t="s">
        <v>14</v>
      </c>
      <c r="AF3" s="36"/>
      <c r="AG3" s="37"/>
      <c r="AH3" s="35" t="s">
        <v>15</v>
      </c>
      <c r="AI3" s="36"/>
      <c r="AJ3" s="37"/>
      <c r="AK3" s="35" t="s">
        <v>16</v>
      </c>
      <c r="AL3" s="36"/>
      <c r="AM3" s="37"/>
      <c r="AN3" s="35" t="s">
        <v>17</v>
      </c>
      <c r="AO3" s="36"/>
      <c r="AP3" s="37"/>
      <c r="AQ3" s="35" t="s">
        <v>18</v>
      </c>
      <c r="AR3" s="36"/>
      <c r="AS3" s="37"/>
      <c r="AT3" s="35" t="s">
        <v>19</v>
      </c>
      <c r="AU3" s="36"/>
      <c r="AV3" s="37"/>
      <c r="AW3" s="35" t="s">
        <v>20</v>
      </c>
      <c r="AX3" s="36"/>
      <c r="AY3" s="37"/>
      <c r="AZ3" s="35" t="s">
        <v>21</v>
      </c>
      <c r="BA3" s="36"/>
      <c r="BB3" s="37"/>
      <c r="BC3" s="35" t="s">
        <v>22</v>
      </c>
      <c r="BD3" s="36"/>
      <c r="BE3" s="37"/>
      <c r="BF3" s="35" t="s">
        <v>23</v>
      </c>
      <c r="BG3" s="36"/>
      <c r="BH3" s="37"/>
      <c r="BI3" s="35" t="s">
        <v>24</v>
      </c>
      <c r="BJ3" s="36"/>
      <c r="BK3" s="37"/>
      <c r="BL3" s="35" t="s">
        <v>25</v>
      </c>
      <c r="BM3" s="36"/>
      <c r="BN3" s="37"/>
      <c r="BO3" s="35" t="s">
        <v>26</v>
      </c>
      <c r="BP3" s="36"/>
      <c r="BQ3" s="37"/>
      <c r="BR3" s="35" t="s">
        <v>27</v>
      </c>
      <c r="BS3" s="36"/>
      <c r="BT3" s="37"/>
      <c r="BU3" s="35" t="s">
        <v>28</v>
      </c>
      <c r="BV3" s="36"/>
      <c r="BW3" s="37"/>
      <c r="BX3" s="35" t="s">
        <v>29</v>
      </c>
      <c r="BY3" s="36"/>
      <c r="BZ3" s="37"/>
      <c r="CA3" s="35" t="s">
        <v>30</v>
      </c>
      <c r="CB3" s="36"/>
      <c r="CC3" s="37"/>
      <c r="CD3" s="35" t="s">
        <v>31</v>
      </c>
      <c r="CE3" s="36"/>
      <c r="CF3" s="37"/>
      <c r="CG3" s="35" t="s">
        <v>32</v>
      </c>
      <c r="CH3" s="36"/>
      <c r="CI3" s="37"/>
      <c r="CJ3" s="35" t="s">
        <v>33</v>
      </c>
      <c r="CK3" s="36"/>
      <c r="CL3" s="37"/>
      <c r="CM3" s="35" t="s">
        <v>34</v>
      </c>
      <c r="CN3" s="36"/>
      <c r="CO3" s="37"/>
      <c r="CP3" s="35" t="s">
        <v>35</v>
      </c>
      <c r="CQ3" s="36"/>
      <c r="CR3" s="37"/>
      <c r="CS3" s="35" t="s">
        <v>36</v>
      </c>
      <c r="CT3" s="36"/>
      <c r="CU3" s="37"/>
      <c r="CV3" s="2"/>
      <c r="CW3" s="35" t="s">
        <v>37</v>
      </c>
      <c r="CX3" s="36"/>
      <c r="CY3" s="37"/>
      <c r="CZ3" s="35" t="s">
        <v>38</v>
      </c>
      <c r="DA3" s="36"/>
      <c r="DB3" s="37"/>
      <c r="DC3" s="35" t="s">
        <v>39</v>
      </c>
      <c r="DD3" s="36"/>
      <c r="DE3" s="37"/>
      <c r="DF3" s="35" t="s">
        <v>40</v>
      </c>
      <c r="DG3" s="36"/>
      <c r="DH3" s="37"/>
      <c r="DI3" s="35" t="s">
        <v>41</v>
      </c>
      <c r="DJ3" s="36"/>
      <c r="DK3" s="37"/>
      <c r="DL3" s="35" t="s">
        <v>42</v>
      </c>
      <c r="DM3" s="36"/>
      <c r="DN3" s="37"/>
      <c r="DO3" s="35" t="s">
        <v>43</v>
      </c>
      <c r="DP3" s="36"/>
      <c r="DQ3" s="37"/>
      <c r="DR3" s="35" t="s">
        <v>44</v>
      </c>
      <c r="DS3" s="36"/>
      <c r="DT3" s="37"/>
      <c r="DU3" s="35" t="s">
        <v>45</v>
      </c>
      <c r="DV3" s="36"/>
      <c r="DW3" s="37"/>
      <c r="DX3" s="35" t="s">
        <v>46</v>
      </c>
      <c r="DY3" s="36"/>
      <c r="DZ3" s="37"/>
      <c r="EA3" s="35" t="s">
        <v>47</v>
      </c>
      <c r="EB3" s="36"/>
      <c r="EC3" s="37"/>
      <c r="ED3" s="35" t="s">
        <v>48</v>
      </c>
      <c r="EE3" s="36"/>
      <c r="EF3" s="37"/>
      <c r="EG3" s="35" t="s">
        <v>49</v>
      </c>
      <c r="EH3" s="36"/>
      <c r="EI3" s="37"/>
      <c r="EJ3" s="44" t="s">
        <v>78</v>
      </c>
      <c r="EK3" s="45"/>
      <c r="EL3" s="46"/>
      <c r="EM3" s="32" t="s">
        <v>113</v>
      </c>
      <c r="EN3" s="33"/>
      <c r="EO3" s="33"/>
      <c r="EP3" s="33"/>
      <c r="EQ3" s="33"/>
      <c r="ER3" s="33"/>
      <c r="ES3" s="33"/>
      <c r="ET3" s="33"/>
      <c r="EU3" s="34"/>
      <c r="EW3" s="10" t="s">
        <v>133</v>
      </c>
    </row>
    <row r="4" spans="1:153" ht="16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" t="s">
        <v>4</v>
      </c>
      <c r="W4" s="11" t="s">
        <v>5</v>
      </c>
      <c r="X4" s="11" t="s">
        <v>6</v>
      </c>
      <c r="Y4" s="11" t="s">
        <v>4</v>
      </c>
      <c r="Z4" s="11" t="s">
        <v>5</v>
      </c>
      <c r="AA4" s="11" t="s">
        <v>6</v>
      </c>
      <c r="AB4" s="9" t="s">
        <v>4</v>
      </c>
      <c r="AC4" s="11" t="s">
        <v>5</v>
      </c>
      <c r="AD4" s="11" t="s">
        <v>6</v>
      </c>
      <c r="AE4" s="9" t="s">
        <v>4</v>
      </c>
      <c r="AF4" s="11" t="s">
        <v>5</v>
      </c>
      <c r="AG4" s="11" t="s">
        <v>6</v>
      </c>
      <c r="AH4" s="9" t="s">
        <v>4</v>
      </c>
      <c r="AI4" s="11" t="s">
        <v>5</v>
      </c>
      <c r="AJ4" s="11" t="s">
        <v>6</v>
      </c>
      <c r="AK4" s="9" t="s">
        <v>4</v>
      </c>
      <c r="AL4" s="11" t="s">
        <v>5</v>
      </c>
      <c r="AM4" s="11" t="s">
        <v>6</v>
      </c>
      <c r="AN4" s="9" t="s">
        <v>4</v>
      </c>
      <c r="AO4" s="11" t="s">
        <v>5</v>
      </c>
      <c r="AP4" s="11" t="s">
        <v>6</v>
      </c>
      <c r="AQ4" s="9" t="s">
        <v>4</v>
      </c>
      <c r="AR4" s="11" t="s">
        <v>5</v>
      </c>
      <c r="AS4" s="11" t="s">
        <v>6</v>
      </c>
      <c r="AT4" s="9" t="s">
        <v>4</v>
      </c>
      <c r="AU4" s="11" t="s">
        <v>5</v>
      </c>
      <c r="AV4" s="11" t="s">
        <v>6</v>
      </c>
      <c r="AW4" s="9" t="s">
        <v>4</v>
      </c>
      <c r="AX4" s="11" t="s">
        <v>5</v>
      </c>
      <c r="AY4" s="11" t="s">
        <v>6</v>
      </c>
      <c r="AZ4" s="9" t="s">
        <v>4</v>
      </c>
      <c r="BA4" s="11" t="s">
        <v>5</v>
      </c>
      <c r="BB4" s="11" t="s">
        <v>6</v>
      </c>
      <c r="BC4" s="9" t="s">
        <v>4</v>
      </c>
      <c r="BD4" s="11" t="s">
        <v>5</v>
      </c>
      <c r="BE4" s="11" t="s">
        <v>6</v>
      </c>
      <c r="BF4" s="9" t="s">
        <v>4</v>
      </c>
      <c r="BG4" s="11" t="s">
        <v>5</v>
      </c>
      <c r="BH4" s="11" t="s">
        <v>6</v>
      </c>
      <c r="BI4" s="9" t="s">
        <v>4</v>
      </c>
      <c r="BJ4" s="11" t="s">
        <v>5</v>
      </c>
      <c r="BK4" s="11" t="s">
        <v>6</v>
      </c>
      <c r="BL4" s="9" t="s">
        <v>4</v>
      </c>
      <c r="BM4" s="11" t="s">
        <v>5</v>
      </c>
      <c r="BN4" s="11" t="s">
        <v>6</v>
      </c>
      <c r="BO4" s="9" t="s">
        <v>4</v>
      </c>
      <c r="BP4" s="11" t="s">
        <v>5</v>
      </c>
      <c r="BQ4" s="11" t="s">
        <v>6</v>
      </c>
      <c r="BR4" s="9" t="s">
        <v>4</v>
      </c>
      <c r="BS4" s="11" t="s">
        <v>5</v>
      </c>
      <c r="BT4" s="11" t="s">
        <v>6</v>
      </c>
      <c r="BU4" s="9" t="s">
        <v>4</v>
      </c>
      <c r="BV4" s="11" t="s">
        <v>5</v>
      </c>
      <c r="BW4" s="11" t="s">
        <v>6</v>
      </c>
      <c r="BX4" s="9" t="s">
        <v>4</v>
      </c>
      <c r="BY4" s="11" t="s">
        <v>5</v>
      </c>
      <c r="BZ4" s="11" t="s">
        <v>6</v>
      </c>
      <c r="CA4" s="9" t="s">
        <v>4</v>
      </c>
      <c r="CB4" s="11" t="s">
        <v>5</v>
      </c>
      <c r="CC4" s="11" t="s">
        <v>6</v>
      </c>
      <c r="CD4" s="9" t="s">
        <v>4</v>
      </c>
      <c r="CE4" s="11" t="s">
        <v>5</v>
      </c>
      <c r="CF4" s="11" t="s">
        <v>6</v>
      </c>
      <c r="CG4" s="9" t="s">
        <v>4</v>
      </c>
      <c r="CH4" s="11" t="s">
        <v>5</v>
      </c>
      <c r="CI4" s="11" t="s">
        <v>6</v>
      </c>
      <c r="CJ4" s="9" t="s">
        <v>4</v>
      </c>
      <c r="CK4" s="11" t="s">
        <v>5</v>
      </c>
      <c r="CL4" s="11" t="s">
        <v>6</v>
      </c>
      <c r="CM4" s="9" t="s">
        <v>4</v>
      </c>
      <c r="CN4" s="9" t="s">
        <v>5</v>
      </c>
      <c r="CO4" s="11" t="s">
        <v>6</v>
      </c>
      <c r="CP4" s="11" t="s">
        <v>4</v>
      </c>
      <c r="CQ4" s="9" t="s">
        <v>5</v>
      </c>
      <c r="CR4" s="11" t="s">
        <v>6</v>
      </c>
      <c r="CS4" s="11" t="s">
        <v>50</v>
      </c>
      <c r="CT4" s="11" t="s">
        <v>5</v>
      </c>
      <c r="CU4" s="11" t="s">
        <v>6</v>
      </c>
      <c r="CV4" s="2"/>
      <c r="CW4" s="10" t="s">
        <v>4</v>
      </c>
      <c r="CX4" s="10" t="s">
        <v>5</v>
      </c>
      <c r="CY4" s="10" t="s">
        <v>6</v>
      </c>
      <c r="CZ4" s="10" t="s">
        <v>4</v>
      </c>
      <c r="DA4" s="10" t="s">
        <v>5</v>
      </c>
      <c r="DB4" s="10" t="s">
        <v>6</v>
      </c>
      <c r="DC4" s="10" t="s">
        <v>4</v>
      </c>
      <c r="DD4" s="10" t="s">
        <v>5</v>
      </c>
      <c r="DE4" s="10" t="s">
        <v>6</v>
      </c>
      <c r="DF4" s="10" t="s">
        <v>4</v>
      </c>
      <c r="DG4" s="10" t="s">
        <v>5</v>
      </c>
      <c r="DH4" s="10" t="s">
        <v>6</v>
      </c>
      <c r="DI4" s="10" t="s">
        <v>4</v>
      </c>
      <c r="DJ4" s="10" t="s">
        <v>5</v>
      </c>
      <c r="DK4" s="10" t="s">
        <v>6</v>
      </c>
      <c r="DL4" s="10" t="s">
        <v>4</v>
      </c>
      <c r="DM4" s="10" t="s">
        <v>5</v>
      </c>
      <c r="DN4" s="10" t="s">
        <v>6</v>
      </c>
      <c r="DO4" s="10" t="s">
        <v>4</v>
      </c>
      <c r="DP4" s="10" t="s">
        <v>5</v>
      </c>
      <c r="DQ4" s="10" t="s">
        <v>6</v>
      </c>
      <c r="DR4" s="10" t="s">
        <v>4</v>
      </c>
      <c r="DS4" s="10" t="s">
        <v>5</v>
      </c>
      <c r="DT4" s="10" t="s">
        <v>6</v>
      </c>
      <c r="DU4" s="10" t="s">
        <v>4</v>
      </c>
      <c r="DV4" s="10" t="s">
        <v>5</v>
      </c>
      <c r="DW4" s="10" t="s">
        <v>6</v>
      </c>
      <c r="DX4" s="10" t="s">
        <v>4</v>
      </c>
      <c r="DY4" s="10" t="s">
        <v>5</v>
      </c>
      <c r="DZ4" s="10" t="s">
        <v>6</v>
      </c>
      <c r="EA4" s="10" t="s">
        <v>4</v>
      </c>
      <c r="EB4" s="10" t="s">
        <v>5</v>
      </c>
      <c r="EC4" s="10" t="s">
        <v>6</v>
      </c>
      <c r="ED4" s="10" t="s">
        <v>4</v>
      </c>
      <c r="EE4" s="10" t="s">
        <v>5</v>
      </c>
      <c r="EF4" s="10" t="s">
        <v>6</v>
      </c>
      <c r="EG4" s="10" t="s">
        <v>4</v>
      </c>
      <c r="EH4" s="10" t="s">
        <v>5</v>
      </c>
      <c r="EI4" s="10" t="s">
        <v>6</v>
      </c>
      <c r="EJ4" s="10" t="s">
        <v>4</v>
      </c>
      <c r="EK4" s="10" t="s">
        <v>5</v>
      </c>
      <c r="EL4" s="10" t="s">
        <v>6</v>
      </c>
      <c r="EM4" s="10" t="s">
        <v>108</v>
      </c>
      <c r="EN4" s="10" t="s">
        <v>109</v>
      </c>
      <c r="EO4" s="10" t="s">
        <v>110</v>
      </c>
      <c r="EP4" s="10" t="s">
        <v>111</v>
      </c>
      <c r="EQ4" s="10" t="s">
        <v>112</v>
      </c>
      <c r="ER4" s="10" t="s">
        <v>114</v>
      </c>
      <c r="ES4" s="10" t="s">
        <v>115</v>
      </c>
      <c r="ET4" s="10" t="s">
        <v>116</v>
      </c>
      <c r="EU4" s="10" t="s">
        <v>117</v>
      </c>
      <c r="EW4" s="10" t="s">
        <v>134</v>
      </c>
    </row>
    <row r="5" spans="1:139" ht="15.75">
      <c r="A5" s="2">
        <v>1</v>
      </c>
      <c r="B5" s="2">
        <v>1000</v>
      </c>
      <c r="C5" s="2" t="s">
        <v>34</v>
      </c>
      <c r="D5" s="4">
        <v>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34</v>
      </c>
      <c r="S5" s="2"/>
      <c r="T5" s="2">
        <v>3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>
        <v>1</v>
      </c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>
        <v>1</v>
      </c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</row>
    <row r="6" spans="1:139" ht="15.75">
      <c r="A6" s="2">
        <f>A5+1</f>
        <v>2</v>
      </c>
      <c r="B6" s="2">
        <f>B5+5</f>
        <v>1005</v>
      </c>
      <c r="C6" s="2" t="s">
        <v>52</v>
      </c>
      <c r="D6" s="2" t="s">
        <v>51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 t="s">
        <v>52</v>
      </c>
      <c r="S6" s="2"/>
      <c r="T6" s="2" t="s">
        <v>51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>
        <v>1</v>
      </c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</row>
    <row r="7" spans="1:139" ht="15.75">
      <c r="A7" s="2">
        <f>A6+1</f>
        <v>3</v>
      </c>
      <c r="B7" s="2">
        <f>B6+5</f>
        <v>1010</v>
      </c>
      <c r="C7" s="2" t="s">
        <v>52</v>
      </c>
      <c r="D7" s="4">
        <v>2.5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 t="s">
        <v>52</v>
      </c>
      <c r="S7" s="2"/>
      <c r="T7" s="4">
        <v>2.5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>
        <v>1</v>
      </c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</row>
    <row r="8" spans="1:139" ht="15.75">
      <c r="A8" s="2">
        <f aca="true" t="shared" si="0" ref="A8:A75">A7+1</f>
        <v>4</v>
      </c>
      <c r="B8" s="2">
        <f>B7+20</f>
        <v>1030</v>
      </c>
      <c r="C8" s="2" t="s">
        <v>52</v>
      </c>
      <c r="D8" s="4">
        <v>2.5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52</v>
      </c>
      <c r="S8" s="2"/>
      <c r="T8" s="4">
        <v>2.5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>
        <v>1</v>
      </c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</row>
    <row r="9" spans="1:139" ht="15.75">
      <c r="A9" s="2">
        <f t="shared" si="0"/>
        <v>5</v>
      </c>
      <c r="B9" s="2">
        <f>B8+10</f>
        <v>1040</v>
      </c>
      <c r="C9" s="2" t="s">
        <v>52</v>
      </c>
      <c r="D9" s="4">
        <v>2.5</v>
      </c>
      <c r="E9" s="2"/>
      <c r="F9" s="2"/>
      <c r="G9" s="2"/>
      <c r="H9" s="2"/>
      <c r="I9" s="2"/>
      <c r="J9" s="2"/>
      <c r="K9" s="2">
        <v>1</v>
      </c>
      <c r="L9" s="2"/>
      <c r="M9" s="2"/>
      <c r="N9" s="2"/>
      <c r="O9" s="2"/>
      <c r="P9" s="2"/>
      <c r="Q9" s="2"/>
      <c r="R9" s="2" t="s">
        <v>52</v>
      </c>
      <c r="S9" s="2"/>
      <c r="T9" s="4">
        <v>2.5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>
        <v>1</v>
      </c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</row>
    <row r="10" spans="1:144" ht="15.75">
      <c r="A10" s="2">
        <f t="shared" si="0"/>
        <v>6</v>
      </c>
      <c r="B10" s="2">
        <f>B9+20</f>
        <v>1060</v>
      </c>
      <c r="C10" s="2" t="s">
        <v>52</v>
      </c>
      <c r="D10" s="4">
        <v>2.5</v>
      </c>
      <c r="E10" s="2"/>
      <c r="F10" s="2"/>
      <c r="G10" s="2"/>
      <c r="H10" s="2"/>
      <c r="I10" s="2"/>
      <c r="J10" s="2"/>
      <c r="K10" s="2">
        <v>1</v>
      </c>
      <c r="L10" s="2"/>
      <c r="M10" s="2"/>
      <c r="N10" s="2"/>
      <c r="O10" s="2"/>
      <c r="P10" s="2"/>
      <c r="Q10" s="2"/>
      <c r="R10" s="2" t="s">
        <v>52</v>
      </c>
      <c r="S10" s="2"/>
      <c r="T10" s="4">
        <v>2.5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>
        <v>1</v>
      </c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N10">
        <v>1</v>
      </c>
    </row>
    <row r="11" spans="1:144" ht="15.75">
      <c r="A11" s="2">
        <f t="shared" si="0"/>
        <v>7</v>
      </c>
      <c r="B11" s="2">
        <f>B10+5</f>
        <v>1065</v>
      </c>
      <c r="C11" s="2" t="s">
        <v>52</v>
      </c>
      <c r="D11" s="4">
        <v>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 t="s">
        <v>52</v>
      </c>
      <c r="S11" s="2"/>
      <c r="T11" s="4">
        <v>3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>
        <v>1</v>
      </c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N11">
        <v>1</v>
      </c>
    </row>
    <row r="12" spans="1:139" ht="15.75">
      <c r="A12" s="2">
        <f t="shared" si="0"/>
        <v>8</v>
      </c>
      <c r="B12" s="15">
        <f>B11-15</f>
        <v>1050</v>
      </c>
      <c r="C12" s="2" t="s">
        <v>52</v>
      </c>
      <c r="D12" s="4">
        <v>3</v>
      </c>
      <c r="E12" s="2">
        <v>1</v>
      </c>
      <c r="F12" s="2">
        <v>2</v>
      </c>
      <c r="G12" s="2">
        <v>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52</v>
      </c>
      <c r="S12" s="2"/>
      <c r="T12" s="4">
        <v>3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>
        <v>1</v>
      </c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</row>
    <row r="13" spans="1:139" ht="15.75">
      <c r="A13" s="2">
        <f t="shared" si="0"/>
        <v>9</v>
      </c>
      <c r="B13" s="2">
        <f>B10+10</f>
        <v>1070</v>
      </c>
      <c r="C13" s="2" t="s">
        <v>53</v>
      </c>
      <c r="D13" s="4">
        <v>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 t="s">
        <v>32</v>
      </c>
      <c r="S13" s="2"/>
      <c r="T13" s="4">
        <v>3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>
        <v>1</v>
      </c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>
        <v>1</v>
      </c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</row>
    <row r="14" spans="1:139" ht="15.75">
      <c r="A14" s="2">
        <f t="shared" si="0"/>
        <v>10</v>
      </c>
      <c r="B14" s="2">
        <f>B13+20</f>
        <v>1090</v>
      </c>
      <c r="C14" s="2" t="s">
        <v>52</v>
      </c>
      <c r="D14" s="4">
        <v>3</v>
      </c>
      <c r="E14" s="2">
        <v>1</v>
      </c>
      <c r="F14" s="2">
        <v>1</v>
      </c>
      <c r="G14" s="2"/>
      <c r="H14" s="2"/>
      <c r="I14" s="2">
        <v>1</v>
      </c>
      <c r="J14" s="2"/>
      <c r="K14" s="2"/>
      <c r="L14" s="2"/>
      <c r="M14" s="2"/>
      <c r="N14" s="2"/>
      <c r="O14" s="2"/>
      <c r="P14" s="2"/>
      <c r="Q14" s="2"/>
      <c r="R14" s="2" t="s">
        <v>52</v>
      </c>
      <c r="S14" s="2"/>
      <c r="T14" s="4">
        <v>3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>
        <v>1</v>
      </c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</row>
    <row r="15" spans="1:139" ht="15.75">
      <c r="A15" s="2">
        <f t="shared" si="0"/>
        <v>11</v>
      </c>
      <c r="B15" s="15">
        <f>B14-10</f>
        <v>1080</v>
      </c>
      <c r="C15" s="2" t="s">
        <v>54</v>
      </c>
      <c r="D15" s="4">
        <v>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 t="s">
        <v>31</v>
      </c>
      <c r="S15" s="2"/>
      <c r="T15" s="4">
        <v>3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>
        <v>1</v>
      </c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>
        <v>1</v>
      </c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</row>
    <row r="16" spans="1:139" ht="15.75">
      <c r="A16" s="2">
        <f t="shared" si="0"/>
        <v>12</v>
      </c>
      <c r="B16" s="2">
        <f>B14+10</f>
        <v>1100</v>
      </c>
      <c r="C16" s="2" t="s">
        <v>17</v>
      </c>
      <c r="D16" s="4">
        <v>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 t="s">
        <v>17</v>
      </c>
      <c r="S16" s="2"/>
      <c r="T16" s="4">
        <v>3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>
        <v>1</v>
      </c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>
        <v>1</v>
      </c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</row>
    <row r="17" spans="1:144" ht="15.75">
      <c r="A17" s="2">
        <f t="shared" si="0"/>
        <v>13</v>
      </c>
      <c r="B17" s="2">
        <f aca="true" t="shared" si="1" ref="B17:B26">B16+10</f>
        <v>1110</v>
      </c>
      <c r="C17" s="2" t="s">
        <v>52</v>
      </c>
      <c r="D17" s="4">
        <v>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 t="s">
        <v>52</v>
      </c>
      <c r="S17" s="2">
        <v>1</v>
      </c>
      <c r="T17" s="4">
        <v>3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>
        <v>1</v>
      </c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N17">
        <v>1</v>
      </c>
    </row>
    <row r="18" spans="1:139" ht="15.75">
      <c r="A18" s="2">
        <f t="shared" si="0"/>
        <v>14</v>
      </c>
      <c r="B18" s="2">
        <f t="shared" si="1"/>
        <v>1120</v>
      </c>
      <c r="C18" s="2" t="s">
        <v>27</v>
      </c>
      <c r="D18" s="4">
        <v>3</v>
      </c>
      <c r="E18" s="2">
        <v>1</v>
      </c>
      <c r="F18" s="2">
        <v>2</v>
      </c>
      <c r="G18" s="2">
        <v>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 t="s">
        <v>27</v>
      </c>
      <c r="S18" s="2"/>
      <c r="T18" s="4">
        <v>3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>
        <v>1</v>
      </c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>
        <v>1</v>
      </c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</row>
    <row r="19" spans="1:139" ht="15.75">
      <c r="A19" s="2">
        <f t="shared" si="0"/>
        <v>15</v>
      </c>
      <c r="B19" s="2">
        <f t="shared" si="1"/>
        <v>1130</v>
      </c>
      <c r="C19" s="2" t="s">
        <v>52</v>
      </c>
      <c r="D19" s="4">
        <v>3</v>
      </c>
      <c r="E19" s="2">
        <v>1</v>
      </c>
      <c r="F19" s="2">
        <v>2</v>
      </c>
      <c r="G19" s="2">
        <v>2</v>
      </c>
      <c r="H19" s="2"/>
      <c r="I19" s="2"/>
      <c r="J19" s="2"/>
      <c r="K19" s="2">
        <v>1</v>
      </c>
      <c r="L19" s="2"/>
      <c r="M19" s="2"/>
      <c r="N19" s="2"/>
      <c r="O19" s="2"/>
      <c r="P19" s="2"/>
      <c r="Q19" s="2"/>
      <c r="R19" s="2" t="s">
        <v>52</v>
      </c>
      <c r="S19" s="2"/>
      <c r="T19" s="4">
        <v>3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>
        <v>1</v>
      </c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</row>
    <row r="20" spans="1:139" ht="15.75">
      <c r="A20" s="2">
        <f t="shared" si="0"/>
        <v>16</v>
      </c>
      <c r="B20" s="2">
        <f t="shared" si="1"/>
        <v>1140</v>
      </c>
      <c r="C20" s="2" t="s">
        <v>52</v>
      </c>
      <c r="D20" s="4">
        <v>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 t="s">
        <v>52</v>
      </c>
      <c r="S20" s="2"/>
      <c r="T20" s="4">
        <v>3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>
        <v>1</v>
      </c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</row>
    <row r="21" spans="1:139" ht="15.75">
      <c r="A21" s="2">
        <f t="shared" si="0"/>
        <v>17</v>
      </c>
      <c r="B21" s="2">
        <f t="shared" si="1"/>
        <v>1150</v>
      </c>
      <c r="C21" s="2" t="s">
        <v>27</v>
      </c>
      <c r="D21" s="4">
        <v>2.5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 t="s">
        <v>27</v>
      </c>
      <c r="S21" s="2"/>
      <c r="T21" s="4">
        <v>2.5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>
        <v>1</v>
      </c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>
        <v>1</v>
      </c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</row>
    <row r="22" spans="1:139" ht="15.75">
      <c r="A22" s="2">
        <f t="shared" si="0"/>
        <v>18</v>
      </c>
      <c r="B22" s="2">
        <f t="shared" si="1"/>
        <v>1160</v>
      </c>
      <c r="C22" s="2" t="s">
        <v>27</v>
      </c>
      <c r="D22" s="4">
        <v>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 t="s">
        <v>27</v>
      </c>
      <c r="S22" s="2"/>
      <c r="T22" s="4">
        <v>5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>
        <v>1</v>
      </c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>
        <v>1</v>
      </c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</row>
    <row r="23" spans="1:139" ht="15.75">
      <c r="A23" s="2">
        <f t="shared" si="0"/>
        <v>19</v>
      </c>
      <c r="B23" s="2">
        <f t="shared" si="1"/>
        <v>1170</v>
      </c>
      <c r="C23" s="2" t="s">
        <v>27</v>
      </c>
      <c r="D23" s="4">
        <v>2.5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 t="s">
        <v>27</v>
      </c>
      <c r="S23" s="2"/>
      <c r="T23" s="4">
        <v>2.5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>
        <v>1</v>
      </c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>
        <v>1</v>
      </c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</row>
    <row r="24" spans="1:139" ht="15.75">
      <c r="A24" s="2">
        <f t="shared" si="0"/>
        <v>20</v>
      </c>
      <c r="B24" s="2">
        <f t="shared" si="1"/>
        <v>1180</v>
      </c>
      <c r="C24" s="2" t="s">
        <v>52</v>
      </c>
      <c r="D24" s="4">
        <v>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 t="s">
        <v>52</v>
      </c>
      <c r="S24" s="2"/>
      <c r="T24" s="4">
        <v>3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>
        <v>1</v>
      </c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</row>
    <row r="25" spans="1:139" ht="15.75">
      <c r="A25" s="2">
        <f t="shared" si="0"/>
        <v>21</v>
      </c>
      <c r="B25" s="2">
        <f t="shared" si="1"/>
        <v>1190</v>
      </c>
      <c r="C25" s="2" t="s">
        <v>52</v>
      </c>
      <c r="D25" s="4">
        <v>3</v>
      </c>
      <c r="E25" s="2"/>
      <c r="F25" s="2"/>
      <c r="G25" s="2"/>
      <c r="H25" s="2"/>
      <c r="I25" s="2"/>
      <c r="J25" s="2">
        <v>1</v>
      </c>
      <c r="K25" s="2"/>
      <c r="L25" s="2"/>
      <c r="M25" s="2"/>
      <c r="N25" s="2"/>
      <c r="O25" s="2"/>
      <c r="P25" s="2"/>
      <c r="Q25" s="2"/>
      <c r="R25" s="2" t="s">
        <v>52</v>
      </c>
      <c r="S25" s="2"/>
      <c r="T25" s="4">
        <v>3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>
        <v>1</v>
      </c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</row>
    <row r="26" spans="1:139" ht="15.75">
      <c r="A26" s="2">
        <f t="shared" si="0"/>
        <v>22</v>
      </c>
      <c r="B26" s="2">
        <f t="shared" si="1"/>
        <v>1200</v>
      </c>
      <c r="C26" s="2" t="s">
        <v>52</v>
      </c>
      <c r="D26" s="4">
        <v>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 t="s">
        <v>52</v>
      </c>
      <c r="S26" s="2"/>
      <c r="T26" s="4">
        <v>3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>
        <v>1</v>
      </c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</row>
    <row r="27" spans="1:139" ht="15.75">
      <c r="A27" s="2">
        <f t="shared" si="0"/>
        <v>23</v>
      </c>
      <c r="B27" s="2">
        <f>B26+20</f>
        <v>1220</v>
      </c>
      <c r="C27" s="2" t="s">
        <v>52</v>
      </c>
      <c r="D27" s="4">
        <v>3</v>
      </c>
      <c r="E27" s="2">
        <v>1</v>
      </c>
      <c r="F27" s="2">
        <v>1</v>
      </c>
      <c r="G27" s="2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 t="s">
        <v>52</v>
      </c>
      <c r="S27" s="2"/>
      <c r="T27" s="4">
        <v>3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>
        <v>1</v>
      </c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</row>
    <row r="28" spans="1:139" ht="15.75">
      <c r="A28" s="2">
        <f t="shared" si="0"/>
        <v>24</v>
      </c>
      <c r="B28" s="2">
        <f>B27+10</f>
        <v>1230</v>
      </c>
      <c r="C28" s="3" t="s">
        <v>52</v>
      </c>
      <c r="D28" s="2" t="s">
        <v>51</v>
      </c>
      <c r="E28" s="3"/>
      <c r="F28" s="3"/>
      <c r="G28" s="3"/>
      <c r="H28" s="3"/>
      <c r="I28" s="3"/>
      <c r="J28" s="3"/>
      <c r="K28" s="2">
        <v>1</v>
      </c>
      <c r="L28" s="2"/>
      <c r="M28" s="2"/>
      <c r="N28" s="2"/>
      <c r="O28" s="2"/>
      <c r="P28" s="2"/>
      <c r="Q28" s="2"/>
      <c r="R28" s="3" t="s">
        <v>52</v>
      </c>
      <c r="S28" s="3"/>
      <c r="T28" s="2" t="s">
        <v>51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>
        <v>1</v>
      </c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</row>
    <row r="29" spans="1:151" ht="15.75">
      <c r="A29" s="2">
        <f t="shared" si="0"/>
        <v>25</v>
      </c>
      <c r="B29" s="2">
        <f aca="true" t="shared" si="2" ref="B29:B52">B28+10</f>
        <v>1240</v>
      </c>
      <c r="C29" s="3" t="s">
        <v>52</v>
      </c>
      <c r="D29" s="4">
        <v>2</v>
      </c>
      <c r="E29" s="3"/>
      <c r="F29" s="3"/>
      <c r="G29" s="3"/>
      <c r="H29" s="3"/>
      <c r="I29" s="3"/>
      <c r="J29" s="3"/>
      <c r="K29" s="2">
        <v>1</v>
      </c>
      <c r="L29" s="2"/>
      <c r="M29" s="2"/>
      <c r="N29" s="2"/>
      <c r="O29" s="2"/>
      <c r="P29" s="2"/>
      <c r="Q29" s="2"/>
      <c r="R29" s="3" t="s">
        <v>52</v>
      </c>
      <c r="S29" s="3"/>
      <c r="T29" s="4">
        <v>2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>
        <v>1</v>
      </c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U29">
        <v>1</v>
      </c>
    </row>
    <row r="30" spans="1:139" ht="15.75">
      <c r="A30" s="2">
        <f t="shared" si="0"/>
        <v>26</v>
      </c>
      <c r="B30" s="2">
        <f t="shared" si="2"/>
        <v>1250</v>
      </c>
      <c r="C30" s="3" t="s">
        <v>52</v>
      </c>
      <c r="D30" s="4">
        <v>3</v>
      </c>
      <c r="E30" s="3"/>
      <c r="F30" s="3"/>
      <c r="G30" s="3"/>
      <c r="H30" s="3"/>
      <c r="I30" s="3"/>
      <c r="J30" s="3"/>
      <c r="K30" s="3"/>
      <c r="L30" s="2"/>
      <c r="M30" s="2"/>
      <c r="N30" s="2"/>
      <c r="O30" s="2"/>
      <c r="P30" s="2"/>
      <c r="Q30" s="2"/>
      <c r="R30" s="3" t="s">
        <v>52</v>
      </c>
      <c r="S30" s="3"/>
      <c r="T30" s="4">
        <v>3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>
        <v>1</v>
      </c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</row>
    <row r="31" spans="1:139" ht="15.75">
      <c r="A31" s="2">
        <f t="shared" si="0"/>
        <v>27</v>
      </c>
      <c r="B31" s="2">
        <f t="shared" si="2"/>
        <v>1260</v>
      </c>
      <c r="C31" s="2" t="s">
        <v>27</v>
      </c>
      <c r="D31" s="4">
        <v>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 t="s">
        <v>27</v>
      </c>
      <c r="S31" s="2"/>
      <c r="T31" s="4">
        <v>3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>
        <v>1</v>
      </c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>
        <v>1</v>
      </c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</row>
    <row r="32" spans="1:139" ht="15.75">
      <c r="A32" s="2">
        <f t="shared" si="0"/>
        <v>28</v>
      </c>
      <c r="B32" s="2">
        <f t="shared" si="2"/>
        <v>1270</v>
      </c>
      <c r="C32" s="2" t="s">
        <v>17</v>
      </c>
      <c r="D32" s="4">
        <v>3</v>
      </c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 t="s">
        <v>17</v>
      </c>
      <c r="S32" s="3"/>
      <c r="T32" s="4">
        <v>3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>
        <v>1</v>
      </c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>
        <v>1</v>
      </c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</row>
    <row r="33" spans="1:139" ht="15.75">
      <c r="A33" s="2">
        <f t="shared" si="0"/>
        <v>29</v>
      </c>
      <c r="B33" s="15">
        <f>B32+30</f>
        <v>1300</v>
      </c>
      <c r="C33" s="3" t="s">
        <v>52</v>
      </c>
      <c r="D33" s="4">
        <v>3</v>
      </c>
      <c r="E33" s="3"/>
      <c r="F33" s="3"/>
      <c r="G33" s="3"/>
      <c r="H33" s="3"/>
      <c r="I33" s="3"/>
      <c r="J33" s="3"/>
      <c r="K33" s="3"/>
      <c r="L33" s="2"/>
      <c r="M33" s="2"/>
      <c r="N33" s="2"/>
      <c r="O33" s="2"/>
      <c r="P33" s="2"/>
      <c r="Q33" s="2"/>
      <c r="R33" s="3" t="s">
        <v>52</v>
      </c>
      <c r="S33" s="3"/>
      <c r="T33" s="4">
        <v>3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>
        <v>1</v>
      </c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</row>
    <row r="34" spans="1:139" ht="15.75">
      <c r="A34" s="2">
        <f t="shared" si="0"/>
        <v>30</v>
      </c>
      <c r="B34" s="2">
        <f>B33-10</f>
        <v>1290</v>
      </c>
      <c r="C34" s="3" t="s">
        <v>52</v>
      </c>
      <c r="D34" s="4">
        <v>3</v>
      </c>
      <c r="E34" s="3"/>
      <c r="F34" s="3"/>
      <c r="G34" s="3"/>
      <c r="H34" s="3"/>
      <c r="I34" s="3"/>
      <c r="J34" s="3"/>
      <c r="K34" s="3"/>
      <c r="L34" s="2"/>
      <c r="M34" s="2"/>
      <c r="N34" s="2"/>
      <c r="O34" s="2"/>
      <c r="P34" s="2"/>
      <c r="Q34" s="2"/>
      <c r="R34" s="3" t="s">
        <v>52</v>
      </c>
      <c r="S34" s="8"/>
      <c r="T34" s="4">
        <v>3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>
        <v>1</v>
      </c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</row>
    <row r="35" spans="1:139" ht="15.75">
      <c r="A35" s="2">
        <f t="shared" si="0"/>
        <v>31</v>
      </c>
      <c r="B35" s="15">
        <f>B34-10</f>
        <v>1280</v>
      </c>
      <c r="C35" s="3" t="s">
        <v>28</v>
      </c>
      <c r="D35" s="4">
        <v>3</v>
      </c>
      <c r="E35" s="3"/>
      <c r="F35" s="3"/>
      <c r="G35" s="3"/>
      <c r="H35" s="3"/>
      <c r="I35" s="3"/>
      <c r="J35" s="3"/>
      <c r="K35" s="3"/>
      <c r="L35" s="2"/>
      <c r="M35" s="2"/>
      <c r="N35" s="2"/>
      <c r="O35" s="2"/>
      <c r="P35" s="2"/>
      <c r="Q35" s="2"/>
      <c r="R35" s="3" t="s">
        <v>28</v>
      </c>
      <c r="S35" s="3"/>
      <c r="T35" s="4">
        <v>3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>
        <v>1</v>
      </c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>
        <v>1</v>
      </c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</row>
    <row r="36" spans="1:139" ht="15.75">
      <c r="A36" s="2">
        <f t="shared" si="0"/>
        <v>32</v>
      </c>
      <c r="B36" s="2">
        <f>B34+20</f>
        <v>1310</v>
      </c>
      <c r="C36" s="2" t="s">
        <v>27</v>
      </c>
      <c r="D36" s="4">
        <v>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 t="s">
        <v>27</v>
      </c>
      <c r="S36" s="2"/>
      <c r="T36" s="4">
        <v>3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>
        <v>1</v>
      </c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>
        <v>1</v>
      </c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</row>
    <row r="37" spans="1:139" ht="15.75">
      <c r="A37" s="2">
        <f t="shared" si="0"/>
        <v>33</v>
      </c>
      <c r="B37" s="2">
        <f t="shared" si="2"/>
        <v>1320</v>
      </c>
      <c r="C37" s="3" t="s">
        <v>27</v>
      </c>
      <c r="D37" s="4">
        <v>3</v>
      </c>
      <c r="E37" s="3"/>
      <c r="F37" s="3"/>
      <c r="G37" s="3"/>
      <c r="H37" s="3"/>
      <c r="I37" s="3"/>
      <c r="J37" s="3"/>
      <c r="K37" s="3"/>
      <c r="L37" s="2"/>
      <c r="M37" s="2"/>
      <c r="N37" s="2"/>
      <c r="O37" s="2"/>
      <c r="P37" s="2"/>
      <c r="Q37" s="2"/>
      <c r="R37" s="3" t="s">
        <v>27</v>
      </c>
      <c r="S37" s="3"/>
      <c r="T37" s="4">
        <v>3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>
        <v>1</v>
      </c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>
        <v>1</v>
      </c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</row>
    <row r="38" spans="1:139" ht="15.75">
      <c r="A38" s="2">
        <f t="shared" si="0"/>
        <v>34</v>
      </c>
      <c r="B38" s="2">
        <f t="shared" si="2"/>
        <v>1330</v>
      </c>
      <c r="C38" s="3" t="s">
        <v>55</v>
      </c>
      <c r="D38" s="4">
        <v>3</v>
      </c>
      <c r="E38" s="3"/>
      <c r="F38" s="3"/>
      <c r="G38" s="3"/>
      <c r="H38" s="3"/>
      <c r="I38" s="3"/>
      <c r="J38" s="3"/>
      <c r="K38" s="3"/>
      <c r="L38" s="2"/>
      <c r="M38" s="2"/>
      <c r="N38" s="2"/>
      <c r="O38" s="2"/>
      <c r="P38" s="2"/>
      <c r="Q38" s="2"/>
      <c r="R38" s="3" t="s">
        <v>55</v>
      </c>
      <c r="S38" s="3"/>
      <c r="T38" s="4">
        <v>3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>
        <v>1</v>
      </c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>
        <v>1</v>
      </c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</row>
    <row r="39" spans="1:139" ht="15.75">
      <c r="A39" s="2">
        <f t="shared" si="0"/>
        <v>35</v>
      </c>
      <c r="B39" s="2">
        <f t="shared" si="2"/>
        <v>1340</v>
      </c>
      <c r="C39" s="3" t="s">
        <v>53</v>
      </c>
      <c r="D39" s="4">
        <v>1.5</v>
      </c>
      <c r="E39" s="3"/>
      <c r="F39" s="3"/>
      <c r="G39" s="3"/>
      <c r="H39" s="3"/>
      <c r="I39" s="3"/>
      <c r="J39" s="3"/>
      <c r="K39" s="3"/>
      <c r="L39" s="2"/>
      <c r="M39" s="2"/>
      <c r="N39" s="2"/>
      <c r="O39" s="2"/>
      <c r="P39" s="2"/>
      <c r="Q39" s="2"/>
      <c r="R39" s="3" t="s">
        <v>32</v>
      </c>
      <c r="S39" s="3"/>
      <c r="T39" s="4">
        <v>1.5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>
        <v>1</v>
      </c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>
        <v>1</v>
      </c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</row>
    <row r="40" spans="1:139" ht="15.75">
      <c r="A40" s="2">
        <f t="shared" si="0"/>
        <v>36</v>
      </c>
      <c r="B40" s="2">
        <f t="shared" si="2"/>
        <v>1350</v>
      </c>
      <c r="C40" s="3" t="s">
        <v>53</v>
      </c>
      <c r="D40" s="4">
        <v>3</v>
      </c>
      <c r="E40" s="3"/>
      <c r="F40" s="3"/>
      <c r="G40" s="3"/>
      <c r="H40" s="3"/>
      <c r="I40" s="3"/>
      <c r="J40" s="3"/>
      <c r="K40" s="3"/>
      <c r="L40" s="2"/>
      <c r="M40" s="2"/>
      <c r="N40" s="2"/>
      <c r="O40" s="2"/>
      <c r="P40" s="2"/>
      <c r="Q40" s="2"/>
      <c r="R40" s="3" t="s">
        <v>32</v>
      </c>
      <c r="S40" s="3"/>
      <c r="T40" s="4">
        <v>3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>
        <v>1</v>
      </c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>
        <v>1</v>
      </c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</row>
    <row r="41" spans="1:139" ht="15.75">
      <c r="A41" s="2">
        <f t="shared" si="0"/>
        <v>37</v>
      </c>
      <c r="B41" s="2">
        <v>1355</v>
      </c>
      <c r="C41" s="3" t="s">
        <v>52</v>
      </c>
      <c r="D41" s="4">
        <v>3</v>
      </c>
      <c r="E41" s="3"/>
      <c r="F41" s="3"/>
      <c r="G41" s="3"/>
      <c r="H41" s="3"/>
      <c r="I41" s="3"/>
      <c r="J41" s="3"/>
      <c r="K41" s="3"/>
      <c r="L41" s="2"/>
      <c r="M41" s="2"/>
      <c r="N41" s="2"/>
      <c r="O41" s="2"/>
      <c r="P41" s="2"/>
      <c r="Q41" s="2"/>
      <c r="R41" s="3" t="s">
        <v>52</v>
      </c>
      <c r="S41" s="3"/>
      <c r="T41" s="4">
        <v>3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>
        <v>1</v>
      </c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</row>
    <row r="42" spans="1:139" ht="15.75">
      <c r="A42" s="2">
        <f t="shared" si="0"/>
        <v>38</v>
      </c>
      <c r="B42" s="2">
        <f>B40+10</f>
        <v>1360</v>
      </c>
      <c r="C42" s="3" t="s">
        <v>28</v>
      </c>
      <c r="D42" s="4">
        <v>3</v>
      </c>
      <c r="E42" s="3"/>
      <c r="F42" s="3"/>
      <c r="G42" s="3"/>
      <c r="H42" s="3"/>
      <c r="I42" s="3"/>
      <c r="J42" s="3"/>
      <c r="K42" s="3"/>
      <c r="L42" s="2"/>
      <c r="M42" s="2"/>
      <c r="N42" s="2"/>
      <c r="O42" s="2"/>
      <c r="P42" s="2"/>
      <c r="Q42" s="2"/>
      <c r="R42" s="3" t="s">
        <v>28</v>
      </c>
      <c r="S42" s="3"/>
      <c r="T42" s="4">
        <v>3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>
        <v>1</v>
      </c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>
        <v>1</v>
      </c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</row>
    <row r="43" spans="1:139" ht="15.75">
      <c r="A43" s="2">
        <f t="shared" si="0"/>
        <v>39</v>
      </c>
      <c r="B43" s="2">
        <f>B42+10</f>
        <v>1370</v>
      </c>
      <c r="C43" s="3" t="s">
        <v>27</v>
      </c>
      <c r="D43" s="4">
        <v>2.5</v>
      </c>
      <c r="E43" s="3"/>
      <c r="F43" s="3"/>
      <c r="G43" s="3"/>
      <c r="H43" s="3"/>
      <c r="I43" s="3"/>
      <c r="J43" s="3"/>
      <c r="K43" s="3"/>
      <c r="L43" s="2"/>
      <c r="M43" s="2"/>
      <c r="N43" s="2"/>
      <c r="O43" s="2"/>
      <c r="P43" s="2"/>
      <c r="Q43" s="2"/>
      <c r="R43" s="3" t="s">
        <v>27</v>
      </c>
      <c r="S43" s="3"/>
      <c r="T43" s="4">
        <v>2.5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>
        <v>1</v>
      </c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>
        <v>1</v>
      </c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</row>
    <row r="44" spans="1:139" ht="15.75">
      <c r="A44" s="2">
        <f t="shared" si="0"/>
        <v>40</v>
      </c>
      <c r="B44" s="2">
        <f t="shared" si="2"/>
        <v>1380</v>
      </c>
      <c r="C44" s="3" t="s">
        <v>27</v>
      </c>
      <c r="D44" s="4">
        <v>1.5</v>
      </c>
      <c r="E44" s="3"/>
      <c r="F44" s="3"/>
      <c r="G44" s="3"/>
      <c r="H44" s="3"/>
      <c r="I44" s="3"/>
      <c r="J44" s="3"/>
      <c r="K44" s="3"/>
      <c r="L44" s="2"/>
      <c r="M44" s="2"/>
      <c r="N44" s="2"/>
      <c r="O44" s="2"/>
      <c r="P44" s="2"/>
      <c r="Q44" s="2"/>
      <c r="R44" s="3" t="s">
        <v>27</v>
      </c>
      <c r="S44" s="3"/>
      <c r="T44" s="4">
        <v>1.5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>
        <v>1</v>
      </c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>
        <v>1</v>
      </c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</row>
    <row r="45" spans="1:139" ht="15.75">
      <c r="A45" s="2">
        <f t="shared" si="0"/>
        <v>41</v>
      </c>
      <c r="B45" s="2">
        <f t="shared" si="2"/>
        <v>1390</v>
      </c>
      <c r="C45" s="3" t="s">
        <v>27</v>
      </c>
      <c r="D45" s="4">
        <v>3</v>
      </c>
      <c r="E45" s="3"/>
      <c r="F45" s="3"/>
      <c r="G45" s="3"/>
      <c r="H45" s="3"/>
      <c r="I45" s="3"/>
      <c r="J45" s="3"/>
      <c r="K45" s="3"/>
      <c r="L45" s="2"/>
      <c r="M45" s="2"/>
      <c r="N45" s="2"/>
      <c r="O45" s="2"/>
      <c r="P45" s="2"/>
      <c r="Q45" s="2"/>
      <c r="R45" s="3" t="s">
        <v>27</v>
      </c>
      <c r="S45" s="3"/>
      <c r="T45" s="4">
        <v>3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>
        <v>1</v>
      </c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>
        <v>1</v>
      </c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</row>
    <row r="46" spans="1:139" ht="15.75">
      <c r="A46" s="2">
        <f t="shared" si="0"/>
        <v>42</v>
      </c>
      <c r="B46" s="15">
        <v>1365</v>
      </c>
      <c r="C46" s="3" t="s">
        <v>52</v>
      </c>
      <c r="D46" s="4">
        <v>3</v>
      </c>
      <c r="E46" s="3"/>
      <c r="F46" s="3"/>
      <c r="G46" s="3"/>
      <c r="H46" s="3"/>
      <c r="I46" s="3"/>
      <c r="J46" s="3"/>
      <c r="K46" s="3"/>
      <c r="L46" s="2"/>
      <c r="M46" s="2"/>
      <c r="N46" s="2"/>
      <c r="O46" s="2"/>
      <c r="P46" s="2"/>
      <c r="Q46" s="2"/>
      <c r="R46" s="3" t="s">
        <v>52</v>
      </c>
      <c r="S46" s="3"/>
      <c r="T46" s="4">
        <v>3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>
        <v>1</v>
      </c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</row>
    <row r="47" spans="1:139" ht="15.75">
      <c r="A47" s="2">
        <f t="shared" si="0"/>
        <v>43</v>
      </c>
      <c r="B47" s="2">
        <f>B45+10</f>
        <v>1400</v>
      </c>
      <c r="C47" s="3" t="s">
        <v>52</v>
      </c>
      <c r="D47" s="4">
        <v>3</v>
      </c>
      <c r="E47" s="3"/>
      <c r="F47" s="3"/>
      <c r="G47" s="3"/>
      <c r="H47" s="3"/>
      <c r="I47" s="3"/>
      <c r="J47" s="3"/>
      <c r="K47" s="3"/>
      <c r="L47" s="2"/>
      <c r="M47" s="2"/>
      <c r="N47" s="2"/>
      <c r="O47" s="3"/>
      <c r="P47" s="3"/>
      <c r="Q47" s="2"/>
      <c r="R47" s="3" t="s">
        <v>52</v>
      </c>
      <c r="S47" s="3"/>
      <c r="T47" s="4">
        <v>3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>
        <v>1</v>
      </c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</row>
    <row r="48" spans="1:139" ht="15.75">
      <c r="A48" s="2">
        <f t="shared" si="0"/>
        <v>44</v>
      </c>
      <c r="B48" s="2">
        <f t="shared" si="2"/>
        <v>1410</v>
      </c>
      <c r="C48" s="3" t="s">
        <v>52</v>
      </c>
      <c r="D48" s="4">
        <v>3</v>
      </c>
      <c r="E48" s="3"/>
      <c r="F48" s="3"/>
      <c r="G48" s="3"/>
      <c r="H48" s="3"/>
      <c r="I48" s="3"/>
      <c r="J48" s="3"/>
      <c r="K48" s="3"/>
      <c r="L48" s="2"/>
      <c r="M48" s="2"/>
      <c r="N48" s="2"/>
      <c r="O48" s="3"/>
      <c r="P48" s="3"/>
      <c r="Q48" s="2"/>
      <c r="R48" s="3" t="s">
        <v>52</v>
      </c>
      <c r="S48" s="3"/>
      <c r="T48" s="4">
        <v>3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>
        <v>1</v>
      </c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</row>
    <row r="49" spans="1:139" ht="15.75">
      <c r="A49" s="2">
        <f t="shared" si="0"/>
        <v>45</v>
      </c>
      <c r="B49" s="2">
        <f t="shared" si="2"/>
        <v>1420</v>
      </c>
      <c r="C49" s="3" t="s">
        <v>52</v>
      </c>
      <c r="D49" s="4">
        <v>3</v>
      </c>
      <c r="E49" s="3"/>
      <c r="F49" s="3"/>
      <c r="G49" s="3"/>
      <c r="H49" s="3"/>
      <c r="I49" s="3"/>
      <c r="J49" s="3"/>
      <c r="K49" s="3"/>
      <c r="L49" s="2"/>
      <c r="M49" s="2"/>
      <c r="N49" s="2"/>
      <c r="O49" s="3"/>
      <c r="P49" s="3"/>
      <c r="Q49" s="2"/>
      <c r="R49" s="3" t="s">
        <v>52</v>
      </c>
      <c r="S49" s="3"/>
      <c r="T49" s="4">
        <v>3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>
        <v>1</v>
      </c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</row>
    <row r="50" spans="1:139" ht="15.75">
      <c r="A50" s="2">
        <f t="shared" si="0"/>
        <v>46</v>
      </c>
      <c r="B50" s="2">
        <f>B49+5</f>
        <v>1425</v>
      </c>
      <c r="C50" s="3" t="s">
        <v>52</v>
      </c>
      <c r="D50" s="4">
        <v>3</v>
      </c>
      <c r="E50" s="3">
        <v>1</v>
      </c>
      <c r="F50" s="3">
        <v>1</v>
      </c>
      <c r="G50" s="3">
        <v>1</v>
      </c>
      <c r="H50" s="3"/>
      <c r="I50" s="3"/>
      <c r="J50" s="3"/>
      <c r="K50" s="3"/>
      <c r="L50" s="2"/>
      <c r="M50" s="2"/>
      <c r="N50" s="2"/>
      <c r="O50" s="3"/>
      <c r="P50" s="3"/>
      <c r="Q50" s="2"/>
      <c r="R50" s="3" t="s">
        <v>52</v>
      </c>
      <c r="S50" s="3"/>
      <c r="T50" s="4">
        <v>3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>
        <v>1</v>
      </c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</row>
    <row r="51" spans="1:139" ht="15.75">
      <c r="A51" s="2">
        <f t="shared" si="0"/>
        <v>47</v>
      </c>
      <c r="B51" s="2">
        <f>B49+10</f>
        <v>1430</v>
      </c>
      <c r="C51" s="3" t="s">
        <v>52</v>
      </c>
      <c r="D51" s="4">
        <v>3</v>
      </c>
      <c r="E51" s="3"/>
      <c r="F51" s="3"/>
      <c r="G51" s="3"/>
      <c r="H51" s="3"/>
      <c r="I51" s="3"/>
      <c r="J51" s="3"/>
      <c r="K51" s="3"/>
      <c r="L51" s="2"/>
      <c r="M51" s="2"/>
      <c r="N51" s="2"/>
      <c r="O51" s="3"/>
      <c r="P51" s="3"/>
      <c r="Q51" s="2"/>
      <c r="R51" s="3" t="s">
        <v>52</v>
      </c>
      <c r="S51" s="3"/>
      <c r="T51" s="4">
        <v>3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>
        <v>1</v>
      </c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</row>
    <row r="52" spans="1:139" ht="15.75">
      <c r="A52" s="2">
        <f t="shared" si="0"/>
        <v>48</v>
      </c>
      <c r="B52" s="2">
        <f t="shared" si="2"/>
        <v>1440</v>
      </c>
      <c r="C52" s="2" t="s">
        <v>34</v>
      </c>
      <c r="D52" s="4">
        <v>3</v>
      </c>
      <c r="E52" s="3"/>
      <c r="F52" s="3"/>
      <c r="G52" s="3"/>
      <c r="H52" s="3"/>
      <c r="I52" s="3"/>
      <c r="J52" s="3"/>
      <c r="K52" s="3"/>
      <c r="L52" s="2"/>
      <c r="M52" s="2"/>
      <c r="N52" s="2"/>
      <c r="O52" s="3"/>
      <c r="P52" s="3"/>
      <c r="Q52" s="2"/>
      <c r="R52" s="2" t="s">
        <v>34</v>
      </c>
      <c r="S52" s="2"/>
      <c r="T52" s="4">
        <v>3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>
        <v>1</v>
      </c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>
        <v>1</v>
      </c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</row>
    <row r="53" spans="1:139" ht="15.75">
      <c r="A53" s="2">
        <f t="shared" si="0"/>
        <v>49</v>
      </c>
      <c r="B53" s="15">
        <f>B52+11</f>
        <v>1451</v>
      </c>
      <c r="C53" s="3" t="s">
        <v>52</v>
      </c>
      <c r="D53" s="4">
        <v>2</v>
      </c>
      <c r="E53" s="3"/>
      <c r="F53" s="3"/>
      <c r="G53" s="3"/>
      <c r="H53" s="3"/>
      <c r="I53" s="3"/>
      <c r="J53" s="3"/>
      <c r="K53" s="3"/>
      <c r="L53" s="2"/>
      <c r="M53" s="2"/>
      <c r="N53" s="2"/>
      <c r="O53" s="3"/>
      <c r="P53" s="3"/>
      <c r="Q53" s="2"/>
      <c r="R53" s="3" t="s">
        <v>52</v>
      </c>
      <c r="S53" s="3"/>
      <c r="T53" s="4">
        <v>2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>
        <v>1</v>
      </c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</row>
    <row r="54" spans="1:139" ht="15.75">
      <c r="A54" s="2">
        <f>A53+1</f>
        <v>50</v>
      </c>
      <c r="B54" s="2">
        <f>B52+10</f>
        <v>1450</v>
      </c>
      <c r="C54" s="3" t="s">
        <v>52</v>
      </c>
      <c r="D54" s="4">
        <v>3</v>
      </c>
      <c r="E54" s="3"/>
      <c r="F54" s="3"/>
      <c r="G54" s="3"/>
      <c r="H54" s="3"/>
      <c r="I54" s="3"/>
      <c r="J54" s="3"/>
      <c r="K54" s="3"/>
      <c r="L54" s="2"/>
      <c r="M54" s="2"/>
      <c r="N54" s="2"/>
      <c r="O54" s="3"/>
      <c r="P54" s="3"/>
      <c r="Q54" s="2"/>
      <c r="R54" s="3" t="s">
        <v>52</v>
      </c>
      <c r="S54" s="3"/>
      <c r="T54" s="4">
        <v>3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>
        <v>1</v>
      </c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</row>
    <row r="55" spans="1:139" ht="15.75">
      <c r="A55" s="2">
        <f>A54+1</f>
        <v>51</v>
      </c>
      <c r="B55" s="2">
        <f>B54+10</f>
        <v>1460</v>
      </c>
      <c r="C55" s="24" t="s">
        <v>17</v>
      </c>
      <c r="D55" s="4">
        <v>3</v>
      </c>
      <c r="E55" s="3"/>
      <c r="F55" s="3"/>
      <c r="G55" s="3"/>
      <c r="H55" s="3"/>
      <c r="I55" s="3"/>
      <c r="J55" s="3"/>
      <c r="K55" s="3"/>
      <c r="L55" s="2"/>
      <c r="M55" s="2"/>
      <c r="N55" s="2"/>
      <c r="O55" s="24" t="s">
        <v>17</v>
      </c>
      <c r="P55" s="3"/>
      <c r="Q55" s="2">
        <v>3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15">
        <v>1</v>
      </c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>
        <v>1</v>
      </c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</row>
    <row r="56" spans="1:139" ht="15.75">
      <c r="A56" s="2">
        <f t="shared" si="0"/>
        <v>52</v>
      </c>
      <c r="B56" s="2">
        <f>B55+10</f>
        <v>1470</v>
      </c>
      <c r="C56" s="3" t="s">
        <v>34</v>
      </c>
      <c r="D56" s="4">
        <v>3</v>
      </c>
      <c r="E56" s="3"/>
      <c r="F56" s="3"/>
      <c r="G56" s="3"/>
      <c r="H56" s="3"/>
      <c r="I56" s="3"/>
      <c r="J56" s="3"/>
      <c r="K56" s="3"/>
      <c r="L56" s="2"/>
      <c r="M56" s="2"/>
      <c r="N56" s="2"/>
      <c r="O56" s="3" t="s">
        <v>34</v>
      </c>
      <c r="P56" s="3"/>
      <c r="Q56" s="2">
        <v>3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>
        <v>1</v>
      </c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>
        <v>1</v>
      </c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</row>
    <row r="57" spans="1:139" ht="15.75">
      <c r="A57" s="2">
        <f t="shared" si="0"/>
        <v>53</v>
      </c>
      <c r="B57" s="2">
        <f>B56+20</f>
        <v>1490</v>
      </c>
      <c r="C57" s="3" t="s">
        <v>31</v>
      </c>
      <c r="D57" s="4">
        <v>3</v>
      </c>
      <c r="E57" s="3"/>
      <c r="F57" s="3"/>
      <c r="G57" s="3"/>
      <c r="H57" s="3"/>
      <c r="I57" s="3"/>
      <c r="J57" s="3"/>
      <c r="K57" s="2">
        <v>1</v>
      </c>
      <c r="L57" s="2"/>
      <c r="M57" s="2"/>
      <c r="N57" s="2"/>
      <c r="O57" s="3" t="s">
        <v>31</v>
      </c>
      <c r="P57" s="3"/>
      <c r="Q57" s="2">
        <v>3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>
        <v>1</v>
      </c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>
        <v>1</v>
      </c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</row>
    <row r="58" spans="1:139" ht="15.75">
      <c r="A58" s="2">
        <f t="shared" si="0"/>
        <v>54</v>
      </c>
      <c r="B58" s="15">
        <f>B57-10</f>
        <v>1480</v>
      </c>
      <c r="C58" s="3" t="s">
        <v>52</v>
      </c>
      <c r="D58" s="4">
        <v>1.5</v>
      </c>
      <c r="E58" s="3"/>
      <c r="F58" s="3"/>
      <c r="G58" s="3"/>
      <c r="H58" s="3"/>
      <c r="I58" s="3"/>
      <c r="J58" s="3"/>
      <c r="K58" s="3"/>
      <c r="L58" s="2"/>
      <c r="M58" s="2"/>
      <c r="N58" s="2"/>
      <c r="O58" s="3" t="s">
        <v>52</v>
      </c>
      <c r="P58" s="3"/>
      <c r="Q58" s="4">
        <v>1.5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>
        <v>1</v>
      </c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</row>
    <row r="59" spans="1:139" ht="15.75">
      <c r="A59" s="2">
        <f t="shared" si="0"/>
        <v>55</v>
      </c>
      <c r="B59" s="15">
        <f>B58+40</f>
        <v>1520</v>
      </c>
      <c r="C59" s="3" t="s">
        <v>52</v>
      </c>
      <c r="D59" s="4">
        <v>3</v>
      </c>
      <c r="E59" s="3">
        <v>1</v>
      </c>
      <c r="F59" s="3">
        <v>1</v>
      </c>
      <c r="G59" s="3">
        <v>1</v>
      </c>
      <c r="H59" s="3"/>
      <c r="I59" s="3"/>
      <c r="J59" s="3"/>
      <c r="K59" s="3"/>
      <c r="L59" s="2"/>
      <c r="M59" s="2"/>
      <c r="N59" s="2"/>
      <c r="O59" s="3" t="s">
        <v>52</v>
      </c>
      <c r="P59" s="3"/>
      <c r="Q59" s="2">
        <v>3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>
        <v>1</v>
      </c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</row>
    <row r="60" spans="1:139" ht="15.75">
      <c r="A60" s="2">
        <f t="shared" si="0"/>
        <v>56</v>
      </c>
      <c r="B60" s="2">
        <f>B57+10</f>
        <v>1500</v>
      </c>
      <c r="C60" s="3" t="s">
        <v>52</v>
      </c>
      <c r="D60" s="4">
        <v>3</v>
      </c>
      <c r="E60" s="3">
        <v>1</v>
      </c>
      <c r="F60" s="3">
        <v>1</v>
      </c>
      <c r="G60" s="3">
        <v>1</v>
      </c>
      <c r="H60" s="3"/>
      <c r="I60" s="3"/>
      <c r="J60" s="3"/>
      <c r="K60" s="3"/>
      <c r="L60" s="2"/>
      <c r="M60" s="2"/>
      <c r="N60" s="2"/>
      <c r="O60" s="3" t="s">
        <v>52</v>
      </c>
      <c r="P60" s="3"/>
      <c r="Q60" s="2">
        <v>3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>
        <v>1</v>
      </c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</row>
    <row r="61" spans="1:139" ht="15.75">
      <c r="A61" s="2">
        <f t="shared" si="0"/>
        <v>57</v>
      </c>
      <c r="B61" s="2">
        <f aca="true" t="shared" si="3" ref="B61:B70">B60+10</f>
        <v>1510</v>
      </c>
      <c r="C61" s="3" t="s">
        <v>52</v>
      </c>
      <c r="D61" s="4">
        <v>3</v>
      </c>
      <c r="E61" s="3"/>
      <c r="F61" s="3"/>
      <c r="G61" s="3"/>
      <c r="H61" s="3"/>
      <c r="I61" s="3"/>
      <c r="J61" s="3"/>
      <c r="K61" s="3"/>
      <c r="L61" s="2"/>
      <c r="M61" s="2"/>
      <c r="N61" s="2"/>
      <c r="O61" s="3" t="s">
        <v>52</v>
      </c>
      <c r="P61" s="3"/>
      <c r="Q61" s="2">
        <v>3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>
        <v>1</v>
      </c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</row>
    <row r="62" spans="1:139" ht="15.75">
      <c r="A62" s="2">
        <f t="shared" si="0"/>
        <v>58</v>
      </c>
      <c r="B62" s="2">
        <f>B61+20</f>
        <v>1530</v>
      </c>
      <c r="C62" s="3" t="s">
        <v>27</v>
      </c>
      <c r="D62" s="4">
        <v>1.5</v>
      </c>
      <c r="E62" s="3"/>
      <c r="F62" s="3"/>
      <c r="G62" s="3"/>
      <c r="H62" s="3"/>
      <c r="I62" s="3"/>
      <c r="J62" s="3"/>
      <c r="K62" s="3"/>
      <c r="L62" s="2"/>
      <c r="M62" s="2"/>
      <c r="N62" s="2"/>
      <c r="O62" s="3" t="s">
        <v>27</v>
      </c>
      <c r="P62" s="3"/>
      <c r="Q62" s="4">
        <v>1.5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>
        <v>1</v>
      </c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>
        <v>1</v>
      </c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</row>
    <row r="63" spans="1:139" ht="15.75">
      <c r="A63" s="2">
        <f t="shared" si="0"/>
        <v>59</v>
      </c>
      <c r="B63" s="2">
        <f t="shared" si="3"/>
        <v>1540</v>
      </c>
      <c r="C63" s="3" t="s">
        <v>52</v>
      </c>
      <c r="D63" s="4">
        <v>3</v>
      </c>
      <c r="E63" s="3"/>
      <c r="F63" s="3"/>
      <c r="G63" s="3"/>
      <c r="H63" s="3"/>
      <c r="I63" s="3"/>
      <c r="J63" s="3"/>
      <c r="K63" s="3"/>
      <c r="L63" s="2"/>
      <c r="M63" s="2"/>
      <c r="N63" s="2"/>
      <c r="O63" s="3" t="s">
        <v>52</v>
      </c>
      <c r="P63" s="3"/>
      <c r="Q63" s="2">
        <v>3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>
        <v>1</v>
      </c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</row>
    <row r="64" spans="1:139" ht="15.75">
      <c r="A64" s="2">
        <f t="shared" si="0"/>
        <v>60</v>
      </c>
      <c r="B64" s="2">
        <f>B63+20</f>
        <v>1560</v>
      </c>
      <c r="C64" s="3" t="s">
        <v>14</v>
      </c>
      <c r="D64" s="4">
        <v>3</v>
      </c>
      <c r="E64" s="3"/>
      <c r="F64" s="3"/>
      <c r="G64" s="3"/>
      <c r="H64" s="3"/>
      <c r="I64" s="3"/>
      <c r="J64" s="3"/>
      <c r="K64" s="3"/>
      <c r="L64" s="2"/>
      <c r="M64" s="2"/>
      <c r="N64" s="2"/>
      <c r="O64" s="3" t="s">
        <v>14</v>
      </c>
      <c r="P64" s="3"/>
      <c r="Q64" s="2">
        <v>3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>
        <v>1</v>
      </c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>
        <v>1</v>
      </c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</row>
    <row r="65" spans="1:144" ht="15.75">
      <c r="A65" s="2">
        <f t="shared" si="0"/>
        <v>61</v>
      </c>
      <c r="B65" s="15">
        <f>B64-10</f>
        <v>1550</v>
      </c>
      <c r="C65" s="3" t="s">
        <v>52</v>
      </c>
      <c r="D65" s="4">
        <v>3</v>
      </c>
      <c r="E65" s="3"/>
      <c r="F65" s="3"/>
      <c r="G65" s="3"/>
      <c r="H65" s="3"/>
      <c r="I65" s="3"/>
      <c r="J65" s="3"/>
      <c r="K65" s="3"/>
      <c r="L65" s="2"/>
      <c r="M65" s="2"/>
      <c r="N65" s="2"/>
      <c r="O65" s="3" t="s">
        <v>52</v>
      </c>
      <c r="P65" s="3"/>
      <c r="Q65" s="2">
        <v>3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>
        <v>1</v>
      </c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N65">
        <v>1</v>
      </c>
    </row>
    <row r="66" spans="1:139" ht="15.75">
      <c r="A66" s="2">
        <f t="shared" si="0"/>
        <v>62</v>
      </c>
      <c r="B66" s="2">
        <f>B64+10</f>
        <v>1570</v>
      </c>
      <c r="C66" s="3" t="s">
        <v>30</v>
      </c>
      <c r="D66" s="4">
        <v>1.5</v>
      </c>
      <c r="E66" s="3"/>
      <c r="F66" s="3"/>
      <c r="G66" s="3"/>
      <c r="H66" s="3"/>
      <c r="I66" s="3"/>
      <c r="J66" s="3"/>
      <c r="K66" s="3"/>
      <c r="L66" s="2"/>
      <c r="M66" s="2"/>
      <c r="N66" s="2"/>
      <c r="O66" s="3" t="s">
        <v>30</v>
      </c>
      <c r="P66" s="3"/>
      <c r="Q66" s="4">
        <v>1.5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>
        <v>1</v>
      </c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>
        <v>1</v>
      </c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</row>
    <row r="67" spans="1:139" ht="15.75">
      <c r="A67" s="2">
        <f t="shared" si="0"/>
        <v>63</v>
      </c>
      <c r="B67" s="2">
        <f t="shared" si="3"/>
        <v>1580</v>
      </c>
      <c r="C67" s="3" t="s">
        <v>30</v>
      </c>
      <c r="D67" s="4">
        <v>3</v>
      </c>
      <c r="E67" s="3"/>
      <c r="F67" s="3"/>
      <c r="G67" s="3"/>
      <c r="H67" s="3"/>
      <c r="I67" s="3"/>
      <c r="J67" s="3"/>
      <c r="K67" s="3"/>
      <c r="L67" s="2"/>
      <c r="M67" s="2"/>
      <c r="N67" s="2"/>
      <c r="O67" s="3" t="s">
        <v>30</v>
      </c>
      <c r="P67" s="3"/>
      <c r="Q67" s="2">
        <v>3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>
        <v>1</v>
      </c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>
        <v>1</v>
      </c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</row>
    <row r="68" spans="1:139" ht="15.75">
      <c r="A68" s="2">
        <f t="shared" si="0"/>
        <v>64</v>
      </c>
      <c r="B68" s="2">
        <f t="shared" si="3"/>
        <v>1590</v>
      </c>
      <c r="C68" s="3" t="s">
        <v>16</v>
      </c>
      <c r="D68" s="4">
        <v>3</v>
      </c>
      <c r="E68" s="3">
        <v>1</v>
      </c>
      <c r="F68" s="3">
        <v>1</v>
      </c>
      <c r="G68" s="3">
        <v>1</v>
      </c>
      <c r="H68" s="3"/>
      <c r="I68" s="3"/>
      <c r="J68" s="3"/>
      <c r="K68" s="3"/>
      <c r="L68" s="2"/>
      <c r="M68" s="2"/>
      <c r="N68" s="2"/>
      <c r="O68" s="3" t="s">
        <v>16</v>
      </c>
      <c r="P68" s="3"/>
      <c r="Q68" s="2">
        <v>3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>
        <v>1</v>
      </c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>
        <v>1</v>
      </c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</row>
    <row r="69" spans="1:139" ht="15.75">
      <c r="A69" s="2">
        <f t="shared" si="0"/>
        <v>65</v>
      </c>
      <c r="B69" s="2">
        <f t="shared" si="3"/>
        <v>1600</v>
      </c>
      <c r="C69" s="3" t="s">
        <v>52</v>
      </c>
      <c r="D69" s="4">
        <v>3</v>
      </c>
      <c r="E69" s="3"/>
      <c r="F69" s="3"/>
      <c r="G69" s="3"/>
      <c r="H69" s="3"/>
      <c r="I69" s="3"/>
      <c r="J69" s="3"/>
      <c r="K69" s="3"/>
      <c r="L69" s="2"/>
      <c r="M69" s="2"/>
      <c r="N69" s="2"/>
      <c r="O69" s="3" t="s">
        <v>52</v>
      </c>
      <c r="P69" s="3"/>
      <c r="Q69" s="2">
        <v>3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>
        <v>1</v>
      </c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</row>
    <row r="70" spans="1:139" ht="15.75">
      <c r="A70" s="2">
        <f t="shared" si="0"/>
        <v>66</v>
      </c>
      <c r="B70" s="2">
        <f t="shared" si="3"/>
        <v>1610</v>
      </c>
      <c r="C70" s="3" t="s">
        <v>52</v>
      </c>
      <c r="D70" s="4">
        <v>1.5</v>
      </c>
      <c r="E70" s="3"/>
      <c r="F70" s="3"/>
      <c r="G70" s="3"/>
      <c r="H70" s="3"/>
      <c r="I70" s="3"/>
      <c r="J70" s="3"/>
      <c r="K70" s="3"/>
      <c r="L70" s="2"/>
      <c r="M70" s="2"/>
      <c r="N70" s="2"/>
      <c r="O70" s="3" t="s">
        <v>52</v>
      </c>
      <c r="P70" s="3"/>
      <c r="Q70" s="4">
        <v>1.5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>
        <v>1</v>
      </c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</row>
    <row r="71" spans="1:139" ht="15.75">
      <c r="A71" s="2">
        <f t="shared" si="0"/>
        <v>67</v>
      </c>
      <c r="B71" s="2">
        <f>B70+5</f>
        <v>1615</v>
      </c>
      <c r="C71" s="3" t="s">
        <v>52</v>
      </c>
      <c r="D71" s="4">
        <v>1.5</v>
      </c>
      <c r="E71" s="3"/>
      <c r="F71" s="3"/>
      <c r="G71" s="3"/>
      <c r="H71" s="3"/>
      <c r="I71" s="3"/>
      <c r="J71" s="3"/>
      <c r="K71" s="3"/>
      <c r="L71" s="2"/>
      <c r="M71" s="2"/>
      <c r="N71" s="2"/>
      <c r="O71" s="3" t="s">
        <v>52</v>
      </c>
      <c r="P71" s="3"/>
      <c r="Q71" s="4">
        <v>1.5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>
        <v>1</v>
      </c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</row>
    <row r="72" spans="1:145" ht="15.75">
      <c r="A72" s="2">
        <f t="shared" si="0"/>
        <v>68</v>
      </c>
      <c r="B72" s="2">
        <f>B71+5</f>
        <v>1620</v>
      </c>
      <c r="C72" s="3" t="s">
        <v>53</v>
      </c>
      <c r="D72" s="4">
        <v>1.5</v>
      </c>
      <c r="E72" s="3"/>
      <c r="F72" s="3"/>
      <c r="G72" s="3"/>
      <c r="H72" s="3"/>
      <c r="I72" s="3"/>
      <c r="J72" s="3"/>
      <c r="K72" s="3"/>
      <c r="L72" s="2"/>
      <c r="M72" s="2"/>
      <c r="N72" s="2"/>
      <c r="O72" s="3" t="s">
        <v>53</v>
      </c>
      <c r="P72" s="3"/>
      <c r="Q72" s="4">
        <v>1.5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>
        <v>1</v>
      </c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>
        <v>1</v>
      </c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O72">
        <v>1</v>
      </c>
    </row>
    <row r="73" spans="1:145" ht="15.75">
      <c r="A73" s="2">
        <f t="shared" si="0"/>
        <v>69</v>
      </c>
      <c r="B73" s="2">
        <f>B72+10</f>
        <v>1630</v>
      </c>
      <c r="C73" s="3" t="s">
        <v>52</v>
      </c>
      <c r="D73" s="4">
        <v>1.5</v>
      </c>
      <c r="E73" s="3"/>
      <c r="F73" s="3"/>
      <c r="G73" s="3"/>
      <c r="H73" s="3"/>
      <c r="I73" s="3"/>
      <c r="J73" s="3"/>
      <c r="K73" s="3"/>
      <c r="L73" s="2"/>
      <c r="M73" s="2"/>
      <c r="N73" s="2"/>
      <c r="O73" s="3" t="s">
        <v>52</v>
      </c>
      <c r="P73" s="3"/>
      <c r="Q73" s="4">
        <v>1.5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>
        <v>1</v>
      </c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O73">
        <v>1</v>
      </c>
    </row>
    <row r="74" spans="1:139" ht="15.75">
      <c r="A74" s="2">
        <f t="shared" si="0"/>
        <v>70</v>
      </c>
      <c r="B74" s="2">
        <f aca="true" t="shared" si="4" ref="B74:B104">B73+10</f>
        <v>1640</v>
      </c>
      <c r="C74" s="3" t="s">
        <v>52</v>
      </c>
      <c r="D74" s="4">
        <v>3</v>
      </c>
      <c r="E74" s="3"/>
      <c r="F74" s="3"/>
      <c r="G74" s="3"/>
      <c r="H74" s="3"/>
      <c r="I74" s="3"/>
      <c r="J74" s="3"/>
      <c r="K74" s="3"/>
      <c r="L74" s="2"/>
      <c r="M74" s="2"/>
      <c r="N74" s="2"/>
      <c r="O74" s="3" t="s">
        <v>52</v>
      </c>
      <c r="P74" s="3"/>
      <c r="Q74" s="4">
        <v>3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>
        <v>1</v>
      </c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</row>
    <row r="75" spans="1:139" ht="15.75">
      <c r="A75" s="2">
        <f t="shared" si="0"/>
        <v>71</v>
      </c>
      <c r="B75" s="2">
        <f t="shared" si="4"/>
        <v>1650</v>
      </c>
      <c r="C75" s="3" t="s">
        <v>53</v>
      </c>
      <c r="D75" s="4">
        <v>1.5</v>
      </c>
      <c r="E75" s="3"/>
      <c r="F75" s="3"/>
      <c r="G75" s="3"/>
      <c r="H75" s="3"/>
      <c r="I75" s="3"/>
      <c r="J75" s="3"/>
      <c r="K75" s="3"/>
      <c r="L75" s="2"/>
      <c r="M75" s="2"/>
      <c r="N75" s="2"/>
      <c r="O75" s="3" t="s">
        <v>53</v>
      </c>
      <c r="P75" s="3"/>
      <c r="Q75" s="4">
        <v>1.5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>
        <v>1</v>
      </c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>
        <v>1</v>
      </c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</row>
    <row r="76" spans="1:144" ht="15.75">
      <c r="A76" s="2">
        <f aca="true" t="shared" si="5" ref="A76:A142">A75+1</f>
        <v>72</v>
      </c>
      <c r="B76" s="2">
        <f t="shared" si="4"/>
        <v>1660</v>
      </c>
      <c r="C76" s="3" t="s">
        <v>56</v>
      </c>
      <c r="D76" s="4">
        <v>3</v>
      </c>
      <c r="E76" s="3"/>
      <c r="F76" s="3"/>
      <c r="G76" s="3"/>
      <c r="H76" s="3"/>
      <c r="I76" s="3"/>
      <c r="J76" s="3"/>
      <c r="K76" s="3"/>
      <c r="L76" s="2"/>
      <c r="M76" s="2"/>
      <c r="N76" s="2"/>
      <c r="O76" s="3" t="s">
        <v>56</v>
      </c>
      <c r="P76" s="3"/>
      <c r="Q76" s="4">
        <v>3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>
        <v>1</v>
      </c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>
        <v>1</v>
      </c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N76">
        <v>1</v>
      </c>
    </row>
    <row r="77" spans="1:139" ht="15.75">
      <c r="A77" s="2">
        <f t="shared" si="5"/>
        <v>73</v>
      </c>
      <c r="B77" s="2">
        <f t="shared" si="4"/>
        <v>1670</v>
      </c>
      <c r="C77" s="3" t="s">
        <v>28</v>
      </c>
      <c r="D77" s="4">
        <v>1.5</v>
      </c>
      <c r="E77" s="3"/>
      <c r="F77" s="3"/>
      <c r="G77" s="3"/>
      <c r="H77" s="3"/>
      <c r="I77" s="3"/>
      <c r="J77" s="3"/>
      <c r="K77" s="3"/>
      <c r="L77" s="2"/>
      <c r="M77" s="2"/>
      <c r="N77" s="2"/>
      <c r="O77" s="3" t="s">
        <v>28</v>
      </c>
      <c r="P77" s="3"/>
      <c r="Q77" s="4">
        <v>1.5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>
        <v>1</v>
      </c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>
        <v>1</v>
      </c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</row>
    <row r="78" spans="1:139" ht="15.75">
      <c r="A78" s="2">
        <f t="shared" si="5"/>
        <v>74</v>
      </c>
      <c r="B78" s="2">
        <f t="shared" si="4"/>
        <v>1680</v>
      </c>
      <c r="C78" s="3" t="s">
        <v>34</v>
      </c>
      <c r="D78" s="4">
        <v>3</v>
      </c>
      <c r="E78" s="3"/>
      <c r="F78" s="3"/>
      <c r="G78" s="3"/>
      <c r="H78" s="3"/>
      <c r="I78" s="3"/>
      <c r="J78" s="3"/>
      <c r="K78" s="3"/>
      <c r="L78" s="2"/>
      <c r="M78" s="2"/>
      <c r="N78" s="2"/>
      <c r="O78" s="3" t="s">
        <v>34</v>
      </c>
      <c r="P78" s="3"/>
      <c r="Q78" s="4">
        <v>3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>
        <v>1</v>
      </c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>
        <v>1</v>
      </c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</row>
    <row r="79" spans="1:139" ht="15.75">
      <c r="A79" s="2">
        <f t="shared" si="5"/>
        <v>75</v>
      </c>
      <c r="B79" s="2">
        <f t="shared" si="4"/>
        <v>1690</v>
      </c>
      <c r="C79" s="3" t="s">
        <v>52</v>
      </c>
      <c r="D79" s="4">
        <v>3</v>
      </c>
      <c r="E79" s="3">
        <v>1</v>
      </c>
      <c r="F79" s="3">
        <v>1</v>
      </c>
      <c r="G79" s="3">
        <v>1</v>
      </c>
      <c r="H79" s="3"/>
      <c r="I79" s="3"/>
      <c r="J79" s="3"/>
      <c r="K79" s="3"/>
      <c r="L79" s="2"/>
      <c r="M79" s="2"/>
      <c r="N79" s="2"/>
      <c r="O79" s="3" t="s">
        <v>52</v>
      </c>
      <c r="P79" s="3"/>
      <c r="Q79" s="4">
        <v>3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>
        <v>1</v>
      </c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</row>
    <row r="80" spans="1:139" ht="15.75">
      <c r="A80" s="2">
        <f t="shared" si="5"/>
        <v>76</v>
      </c>
      <c r="B80" s="15">
        <f>B79+20</f>
        <v>1710</v>
      </c>
      <c r="C80" s="3" t="s">
        <v>27</v>
      </c>
      <c r="D80" s="4">
        <v>3</v>
      </c>
      <c r="E80" s="3"/>
      <c r="F80" s="3"/>
      <c r="G80" s="3"/>
      <c r="H80" s="3"/>
      <c r="I80" s="3"/>
      <c r="J80" s="3"/>
      <c r="K80" s="3"/>
      <c r="L80" s="2"/>
      <c r="M80" s="2"/>
      <c r="N80" s="2"/>
      <c r="O80" s="3" t="s">
        <v>27</v>
      </c>
      <c r="P80" s="3"/>
      <c r="Q80" s="4">
        <v>3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>
        <v>1</v>
      </c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>
        <v>1</v>
      </c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</row>
    <row r="81" spans="1:139" ht="15.75">
      <c r="A81" s="2">
        <f t="shared" si="5"/>
        <v>77</v>
      </c>
      <c r="B81" s="2">
        <f>B79+10</f>
        <v>1700</v>
      </c>
      <c r="C81" s="3" t="s">
        <v>34</v>
      </c>
      <c r="D81" s="4">
        <v>3</v>
      </c>
      <c r="E81" s="3"/>
      <c r="F81" s="3"/>
      <c r="G81" s="3"/>
      <c r="H81" s="3"/>
      <c r="I81" s="3"/>
      <c r="J81" s="3"/>
      <c r="K81" s="3"/>
      <c r="L81" s="2"/>
      <c r="M81" s="2"/>
      <c r="N81" s="2"/>
      <c r="O81" s="3" t="s">
        <v>34</v>
      </c>
      <c r="P81" s="3"/>
      <c r="Q81" s="4">
        <v>3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>
        <v>1</v>
      </c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>
        <v>1</v>
      </c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</row>
    <row r="82" spans="1:139" ht="15.75">
      <c r="A82" s="2">
        <f t="shared" si="5"/>
        <v>78</v>
      </c>
      <c r="B82" s="2">
        <f>B81+20</f>
        <v>1720</v>
      </c>
      <c r="C82" s="3" t="s">
        <v>34</v>
      </c>
      <c r="D82" s="4">
        <v>1.5</v>
      </c>
      <c r="E82" s="3"/>
      <c r="F82" s="3"/>
      <c r="G82" s="3"/>
      <c r="H82" s="3"/>
      <c r="I82" s="3"/>
      <c r="J82" s="3"/>
      <c r="K82" s="3"/>
      <c r="L82" s="2"/>
      <c r="M82" s="2"/>
      <c r="N82" s="2"/>
      <c r="O82" s="3" t="s">
        <v>34</v>
      </c>
      <c r="P82" s="3"/>
      <c r="Q82" s="4">
        <v>1.5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>
        <v>1</v>
      </c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>
        <v>1</v>
      </c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</row>
    <row r="83" spans="1:139" ht="15.75">
      <c r="A83" s="2">
        <f t="shared" si="5"/>
        <v>79</v>
      </c>
      <c r="B83" s="2">
        <f t="shared" si="4"/>
        <v>1730</v>
      </c>
      <c r="C83" s="3" t="s">
        <v>52</v>
      </c>
      <c r="D83" s="4">
        <v>1.5</v>
      </c>
      <c r="E83" s="3"/>
      <c r="F83" s="3"/>
      <c r="G83" s="3"/>
      <c r="H83" s="3"/>
      <c r="I83" s="3"/>
      <c r="J83" s="3"/>
      <c r="K83" s="3"/>
      <c r="L83" s="2"/>
      <c r="M83" s="2"/>
      <c r="N83" s="2"/>
      <c r="O83" s="3" t="s">
        <v>52</v>
      </c>
      <c r="P83" s="3"/>
      <c r="Q83" s="4">
        <v>1.5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>
        <v>1</v>
      </c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</row>
    <row r="84" spans="1:139" ht="15.75">
      <c r="A84" s="2">
        <f t="shared" si="5"/>
        <v>80</v>
      </c>
      <c r="B84" s="2">
        <v>1735</v>
      </c>
      <c r="C84" s="3" t="s">
        <v>52</v>
      </c>
      <c r="D84" s="4">
        <v>3</v>
      </c>
      <c r="E84" s="3"/>
      <c r="F84" s="3"/>
      <c r="G84" s="3"/>
      <c r="H84" s="3"/>
      <c r="I84" s="3"/>
      <c r="J84" s="3"/>
      <c r="K84" s="3"/>
      <c r="L84" s="2"/>
      <c r="M84" s="2"/>
      <c r="N84" s="2"/>
      <c r="O84" s="3" t="s">
        <v>52</v>
      </c>
      <c r="P84" s="3"/>
      <c r="Q84" s="4">
        <v>3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>
        <v>1</v>
      </c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</row>
    <row r="85" spans="1:139" ht="15.75">
      <c r="A85" s="2">
        <f t="shared" si="5"/>
        <v>81</v>
      </c>
      <c r="B85" s="2">
        <f>B83+10</f>
        <v>1740</v>
      </c>
      <c r="C85" s="3" t="s">
        <v>52</v>
      </c>
      <c r="D85" s="4">
        <v>3</v>
      </c>
      <c r="E85" s="3"/>
      <c r="F85" s="3"/>
      <c r="G85" s="3"/>
      <c r="H85" s="3"/>
      <c r="I85" s="3"/>
      <c r="J85" s="3"/>
      <c r="K85" s="3"/>
      <c r="L85" s="2"/>
      <c r="M85" s="2"/>
      <c r="N85" s="2"/>
      <c r="O85" s="3" t="s">
        <v>52</v>
      </c>
      <c r="P85" s="3"/>
      <c r="Q85" s="4">
        <v>3</v>
      </c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>
        <v>1</v>
      </c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</row>
    <row r="86" spans="1:144" ht="15.75">
      <c r="A86" s="2">
        <f t="shared" si="5"/>
        <v>82</v>
      </c>
      <c r="B86" s="2">
        <f t="shared" si="4"/>
        <v>1750</v>
      </c>
      <c r="C86" s="3" t="s">
        <v>16</v>
      </c>
      <c r="D86" s="4">
        <v>3</v>
      </c>
      <c r="E86" s="3"/>
      <c r="F86" s="3"/>
      <c r="G86" s="3"/>
      <c r="H86" s="3"/>
      <c r="I86" s="3"/>
      <c r="J86" s="3"/>
      <c r="K86" s="3"/>
      <c r="L86" s="2"/>
      <c r="M86" s="2"/>
      <c r="N86" s="2"/>
      <c r="O86" s="3" t="s">
        <v>16</v>
      </c>
      <c r="P86" s="3"/>
      <c r="Q86" s="4">
        <v>3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>
        <v>1</v>
      </c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>
        <v>1</v>
      </c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N86">
        <v>1</v>
      </c>
    </row>
    <row r="87" spans="1:139" ht="15.75">
      <c r="A87" s="2">
        <f t="shared" si="5"/>
        <v>83</v>
      </c>
      <c r="B87" s="2">
        <f t="shared" si="4"/>
        <v>1760</v>
      </c>
      <c r="C87" s="3" t="s">
        <v>16</v>
      </c>
      <c r="D87" s="4">
        <v>3</v>
      </c>
      <c r="E87" s="3">
        <v>1</v>
      </c>
      <c r="F87" s="3">
        <v>1</v>
      </c>
      <c r="G87" s="3">
        <v>1</v>
      </c>
      <c r="H87" s="3"/>
      <c r="I87" s="3"/>
      <c r="J87" s="3"/>
      <c r="K87" s="3"/>
      <c r="L87" s="2"/>
      <c r="M87" s="2"/>
      <c r="N87" s="2"/>
      <c r="O87" s="3" t="s">
        <v>16</v>
      </c>
      <c r="P87" s="3"/>
      <c r="Q87" s="4">
        <v>3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>
        <v>1</v>
      </c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>
        <v>1</v>
      </c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</row>
    <row r="88" spans="1:139" ht="15.75">
      <c r="A88" s="2">
        <f t="shared" si="5"/>
        <v>84</v>
      </c>
      <c r="B88" s="2">
        <f t="shared" si="4"/>
        <v>1770</v>
      </c>
      <c r="C88" s="3" t="s">
        <v>52</v>
      </c>
      <c r="D88" s="4">
        <v>3</v>
      </c>
      <c r="E88" s="3">
        <v>1</v>
      </c>
      <c r="F88" s="3">
        <v>1</v>
      </c>
      <c r="G88" s="3">
        <v>1</v>
      </c>
      <c r="H88" s="3"/>
      <c r="I88" s="3"/>
      <c r="J88" s="3"/>
      <c r="K88" s="3"/>
      <c r="L88" s="2"/>
      <c r="M88" s="2"/>
      <c r="N88" s="2"/>
      <c r="O88" s="3" t="s">
        <v>52</v>
      </c>
      <c r="P88" s="3"/>
      <c r="Q88" s="4">
        <v>3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>
        <v>1</v>
      </c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</row>
    <row r="89" spans="1:139" ht="15.75">
      <c r="A89" s="2">
        <f t="shared" si="5"/>
        <v>85</v>
      </c>
      <c r="B89" s="2">
        <f t="shared" si="4"/>
        <v>1780</v>
      </c>
      <c r="C89" s="3" t="s">
        <v>52</v>
      </c>
      <c r="D89" s="4">
        <v>1.5</v>
      </c>
      <c r="E89" s="3"/>
      <c r="F89" s="3"/>
      <c r="G89" s="3"/>
      <c r="H89" s="3"/>
      <c r="I89" s="3"/>
      <c r="J89" s="3"/>
      <c r="K89" s="3"/>
      <c r="L89" s="2"/>
      <c r="M89" s="2"/>
      <c r="N89" s="2"/>
      <c r="O89" s="3" t="s">
        <v>52</v>
      </c>
      <c r="P89" s="3"/>
      <c r="Q89" s="4">
        <v>1.5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>
        <v>1</v>
      </c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</row>
    <row r="90" spans="1:139" ht="15.75">
      <c r="A90" s="2">
        <f t="shared" si="5"/>
        <v>86</v>
      </c>
      <c r="B90" s="2">
        <f t="shared" si="4"/>
        <v>1790</v>
      </c>
      <c r="C90" s="3" t="s">
        <v>57</v>
      </c>
      <c r="D90" s="4">
        <v>3</v>
      </c>
      <c r="E90" s="3"/>
      <c r="F90" s="3"/>
      <c r="G90" s="3"/>
      <c r="H90" s="3"/>
      <c r="I90" s="3"/>
      <c r="J90" s="3"/>
      <c r="K90" s="3"/>
      <c r="L90" s="2"/>
      <c r="M90" s="2"/>
      <c r="N90" s="2"/>
      <c r="O90" s="3" t="s">
        <v>57</v>
      </c>
      <c r="P90" s="3"/>
      <c r="Q90" s="4">
        <v>3</v>
      </c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>
        <v>1</v>
      </c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>
        <v>1</v>
      </c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</row>
    <row r="91" spans="1:139" ht="15.75">
      <c r="A91" s="2">
        <f t="shared" si="5"/>
        <v>87</v>
      </c>
      <c r="B91" s="2">
        <f t="shared" si="4"/>
        <v>1800</v>
      </c>
      <c r="C91" s="3" t="s">
        <v>52</v>
      </c>
      <c r="D91" s="4">
        <v>3</v>
      </c>
      <c r="E91" s="3">
        <v>1</v>
      </c>
      <c r="F91" s="3">
        <v>2</v>
      </c>
      <c r="G91" s="3">
        <v>2</v>
      </c>
      <c r="H91" s="3"/>
      <c r="I91" s="3"/>
      <c r="J91" s="3"/>
      <c r="K91" s="3"/>
      <c r="L91" s="2"/>
      <c r="M91" s="2"/>
      <c r="N91" s="2"/>
      <c r="O91" s="3" t="s">
        <v>52</v>
      </c>
      <c r="P91" s="3"/>
      <c r="Q91" s="4">
        <v>3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>
        <v>1</v>
      </c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</row>
    <row r="92" spans="1:144" ht="15.75">
      <c r="A92" s="2">
        <f t="shared" si="5"/>
        <v>88</v>
      </c>
      <c r="B92" s="2">
        <f t="shared" si="4"/>
        <v>1810</v>
      </c>
      <c r="C92" s="3" t="s">
        <v>52</v>
      </c>
      <c r="D92" s="4">
        <v>3</v>
      </c>
      <c r="E92" s="3">
        <v>1</v>
      </c>
      <c r="F92" s="3">
        <v>1</v>
      </c>
      <c r="G92" s="3">
        <v>1</v>
      </c>
      <c r="H92" s="3"/>
      <c r="I92" s="3"/>
      <c r="J92" s="3"/>
      <c r="K92" s="2">
        <v>1</v>
      </c>
      <c r="L92" s="2"/>
      <c r="M92" s="2"/>
      <c r="N92" s="2"/>
      <c r="O92" s="3" t="s">
        <v>52</v>
      </c>
      <c r="P92" s="3"/>
      <c r="Q92" s="4">
        <v>3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>
        <v>1</v>
      </c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N92">
        <v>1</v>
      </c>
    </row>
    <row r="93" spans="1:139" ht="15.75">
      <c r="A93" s="2">
        <f t="shared" si="5"/>
        <v>89</v>
      </c>
      <c r="B93" s="15">
        <v>1870</v>
      </c>
      <c r="C93" s="3" t="s">
        <v>52</v>
      </c>
      <c r="D93" s="4">
        <v>3</v>
      </c>
      <c r="E93" s="3"/>
      <c r="F93" s="3"/>
      <c r="G93" s="3"/>
      <c r="H93" s="3"/>
      <c r="I93" s="3"/>
      <c r="J93" s="3"/>
      <c r="K93" s="2">
        <v>1</v>
      </c>
      <c r="L93" s="2"/>
      <c r="M93" s="2"/>
      <c r="N93" s="2"/>
      <c r="O93" s="3" t="s">
        <v>52</v>
      </c>
      <c r="P93" s="2">
        <v>1</v>
      </c>
      <c r="Q93" s="4">
        <v>3</v>
      </c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>
        <v>1</v>
      </c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</row>
    <row r="94" spans="1:139" ht="15.75">
      <c r="A94" s="2">
        <f t="shared" si="5"/>
        <v>90</v>
      </c>
      <c r="B94" s="15">
        <v>1880</v>
      </c>
      <c r="C94" s="3" t="s">
        <v>52</v>
      </c>
      <c r="D94" s="4">
        <v>6</v>
      </c>
      <c r="E94" s="3"/>
      <c r="F94" s="3"/>
      <c r="G94" s="3"/>
      <c r="H94" s="3"/>
      <c r="I94" s="3"/>
      <c r="J94" s="3"/>
      <c r="K94" s="2">
        <v>1</v>
      </c>
      <c r="L94" s="2"/>
      <c r="M94" s="2"/>
      <c r="N94" s="2"/>
      <c r="O94" s="3" t="s">
        <v>52</v>
      </c>
      <c r="P94" s="2">
        <v>1</v>
      </c>
      <c r="Q94" s="4">
        <v>6</v>
      </c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>
        <v>1</v>
      </c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</row>
    <row r="95" spans="1:139" ht="15.75">
      <c r="A95" s="2">
        <f t="shared" si="5"/>
        <v>91</v>
      </c>
      <c r="B95" s="15">
        <v>1860</v>
      </c>
      <c r="C95" s="3" t="s">
        <v>52</v>
      </c>
      <c r="D95" s="4">
        <v>3</v>
      </c>
      <c r="E95" s="3"/>
      <c r="F95" s="3"/>
      <c r="G95" s="3"/>
      <c r="H95" s="3"/>
      <c r="I95" s="3"/>
      <c r="J95" s="3"/>
      <c r="K95" s="2">
        <v>1</v>
      </c>
      <c r="L95" s="2"/>
      <c r="M95" s="2"/>
      <c r="N95" s="2"/>
      <c r="O95" s="3" t="s">
        <v>52</v>
      </c>
      <c r="P95" s="2">
        <v>1</v>
      </c>
      <c r="Q95" s="4">
        <v>3</v>
      </c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>
        <v>1</v>
      </c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</row>
    <row r="96" spans="1:139" ht="15.75">
      <c r="A96" s="2">
        <f t="shared" si="5"/>
        <v>92</v>
      </c>
      <c r="B96" s="15">
        <v>1850</v>
      </c>
      <c r="C96" s="3" t="s">
        <v>52</v>
      </c>
      <c r="D96" s="4">
        <v>3</v>
      </c>
      <c r="E96" s="3"/>
      <c r="F96" s="3"/>
      <c r="G96" s="3"/>
      <c r="H96" s="3"/>
      <c r="I96" s="3"/>
      <c r="J96" s="3"/>
      <c r="K96" s="2">
        <v>1</v>
      </c>
      <c r="L96" s="2"/>
      <c r="M96" s="2"/>
      <c r="N96" s="2"/>
      <c r="O96" s="3" t="s">
        <v>52</v>
      </c>
      <c r="P96" s="3"/>
      <c r="Q96" s="4">
        <v>3</v>
      </c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>
        <v>1</v>
      </c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</row>
    <row r="97" spans="1:139" ht="15.75">
      <c r="A97" s="2">
        <f>A96+1</f>
        <v>93</v>
      </c>
      <c r="B97" s="15">
        <v>1830</v>
      </c>
      <c r="C97" s="3" t="s">
        <v>52</v>
      </c>
      <c r="D97" s="4">
        <v>3</v>
      </c>
      <c r="E97" s="3"/>
      <c r="F97" s="3"/>
      <c r="G97" s="3"/>
      <c r="H97" s="3"/>
      <c r="I97" s="3"/>
      <c r="J97" s="3"/>
      <c r="K97" s="2">
        <v>1</v>
      </c>
      <c r="L97" s="2"/>
      <c r="M97" s="2"/>
      <c r="N97" s="2"/>
      <c r="O97" s="3" t="s">
        <v>52</v>
      </c>
      <c r="P97" s="3"/>
      <c r="Q97" s="4">
        <v>3</v>
      </c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>
        <v>1</v>
      </c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</row>
    <row r="98" spans="1:139" ht="15.75">
      <c r="A98" s="2">
        <f t="shared" si="5"/>
        <v>94</v>
      </c>
      <c r="B98" s="15">
        <v>1820</v>
      </c>
      <c r="C98" s="3" t="s">
        <v>52</v>
      </c>
      <c r="D98" s="4">
        <v>3</v>
      </c>
      <c r="E98" s="3">
        <v>1</v>
      </c>
      <c r="F98" s="3">
        <v>2</v>
      </c>
      <c r="G98" s="3">
        <v>2</v>
      </c>
      <c r="H98" s="3"/>
      <c r="I98" s="3"/>
      <c r="J98" s="3"/>
      <c r="K98" s="2">
        <v>1</v>
      </c>
      <c r="L98" s="2"/>
      <c r="M98" s="2"/>
      <c r="N98" s="2"/>
      <c r="O98" s="3" t="s">
        <v>52</v>
      </c>
      <c r="P98" s="3"/>
      <c r="Q98" s="4">
        <v>3</v>
      </c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>
        <v>1</v>
      </c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</row>
    <row r="99" spans="1:139" ht="15.75">
      <c r="A99" s="2">
        <f t="shared" si="5"/>
        <v>95</v>
      </c>
      <c r="B99" s="15">
        <v>1840</v>
      </c>
      <c r="C99" s="3" t="s">
        <v>34</v>
      </c>
      <c r="D99" s="4">
        <v>3</v>
      </c>
      <c r="E99" s="3"/>
      <c r="F99" s="3"/>
      <c r="G99" s="3"/>
      <c r="H99" s="3"/>
      <c r="I99" s="3"/>
      <c r="J99" s="3"/>
      <c r="K99" s="3"/>
      <c r="L99" s="2"/>
      <c r="M99" s="2"/>
      <c r="N99" s="2"/>
      <c r="O99" s="3" t="s">
        <v>34</v>
      </c>
      <c r="P99" s="3"/>
      <c r="Q99" s="4">
        <v>3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>
        <v>1</v>
      </c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>
        <v>1</v>
      </c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</row>
    <row r="100" spans="1:139" ht="15.75">
      <c r="A100" s="2">
        <f t="shared" si="5"/>
        <v>96</v>
      </c>
      <c r="B100" s="2">
        <v>1890</v>
      </c>
      <c r="C100" s="3" t="s">
        <v>52</v>
      </c>
      <c r="D100" s="4">
        <v>3</v>
      </c>
      <c r="E100" s="3"/>
      <c r="F100" s="3"/>
      <c r="G100" s="3"/>
      <c r="H100" s="3"/>
      <c r="I100" s="3"/>
      <c r="J100" s="3"/>
      <c r="K100" s="3"/>
      <c r="L100" s="2"/>
      <c r="M100" s="2"/>
      <c r="N100" s="2"/>
      <c r="O100" s="3" t="s">
        <v>52</v>
      </c>
      <c r="P100" s="3"/>
      <c r="Q100" s="4">
        <v>3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>
        <v>1</v>
      </c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</row>
    <row r="101" spans="1:144" ht="15.75">
      <c r="A101" s="2">
        <f t="shared" si="5"/>
        <v>97</v>
      </c>
      <c r="B101" s="2">
        <v>1900</v>
      </c>
      <c r="C101" s="3" t="s">
        <v>52</v>
      </c>
      <c r="D101" s="4">
        <v>3</v>
      </c>
      <c r="E101" s="3">
        <v>1</v>
      </c>
      <c r="F101" s="3">
        <v>1</v>
      </c>
      <c r="G101" s="3">
        <v>1</v>
      </c>
      <c r="H101" s="3"/>
      <c r="I101" s="3"/>
      <c r="J101" s="3"/>
      <c r="K101" s="3"/>
      <c r="L101" s="2"/>
      <c r="M101" s="2"/>
      <c r="N101" s="2"/>
      <c r="O101" s="3" t="s">
        <v>52</v>
      </c>
      <c r="P101" s="3"/>
      <c r="Q101" s="4">
        <v>3</v>
      </c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>
        <v>1</v>
      </c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N101">
        <v>1</v>
      </c>
    </row>
    <row r="102" spans="1:139" ht="15.75">
      <c r="A102" s="2">
        <f t="shared" si="5"/>
        <v>98</v>
      </c>
      <c r="B102" s="2">
        <f t="shared" si="4"/>
        <v>1910</v>
      </c>
      <c r="C102" s="3" t="s">
        <v>34</v>
      </c>
      <c r="D102" s="4">
        <v>3</v>
      </c>
      <c r="E102" s="3"/>
      <c r="F102" s="3"/>
      <c r="G102" s="3"/>
      <c r="H102" s="3"/>
      <c r="I102" s="3"/>
      <c r="J102" s="3"/>
      <c r="K102" s="3"/>
      <c r="L102" s="2"/>
      <c r="M102" s="2"/>
      <c r="N102" s="2"/>
      <c r="O102" s="3" t="s">
        <v>34</v>
      </c>
      <c r="P102" s="3"/>
      <c r="Q102" s="4">
        <v>3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>
        <v>1</v>
      </c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>
        <v>1</v>
      </c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</row>
    <row r="103" spans="1:139" ht="15.75">
      <c r="A103" s="2">
        <f t="shared" si="5"/>
        <v>99</v>
      </c>
      <c r="B103" s="2">
        <f t="shared" si="4"/>
        <v>1920</v>
      </c>
      <c r="C103" s="3" t="s">
        <v>34</v>
      </c>
      <c r="D103" s="4">
        <v>3</v>
      </c>
      <c r="E103" s="3"/>
      <c r="F103" s="3"/>
      <c r="G103" s="3"/>
      <c r="H103" s="3"/>
      <c r="I103" s="3"/>
      <c r="J103" s="3"/>
      <c r="K103" s="3"/>
      <c r="L103" s="2"/>
      <c r="M103" s="2"/>
      <c r="N103" s="2"/>
      <c r="O103" s="3" t="s">
        <v>34</v>
      </c>
      <c r="P103" s="3"/>
      <c r="Q103" s="4">
        <v>3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>
        <v>1</v>
      </c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>
        <v>1</v>
      </c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</row>
    <row r="104" spans="1:144" ht="15.75">
      <c r="A104" s="2">
        <f t="shared" si="5"/>
        <v>100</v>
      </c>
      <c r="B104" s="2">
        <f t="shared" si="4"/>
        <v>1930</v>
      </c>
      <c r="C104" s="3" t="s">
        <v>52</v>
      </c>
      <c r="D104" s="4">
        <v>3</v>
      </c>
      <c r="E104" s="3"/>
      <c r="F104" s="3"/>
      <c r="G104" s="3"/>
      <c r="H104" s="3"/>
      <c r="I104" s="3"/>
      <c r="J104" s="3"/>
      <c r="K104" s="3"/>
      <c r="L104" s="2"/>
      <c r="M104" s="2"/>
      <c r="N104" s="2"/>
      <c r="O104" s="3" t="s">
        <v>52</v>
      </c>
      <c r="P104" s="3"/>
      <c r="Q104" s="4">
        <v>3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>
        <v>1</v>
      </c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N104">
        <v>1</v>
      </c>
    </row>
    <row r="105" spans="1:139" ht="15.75">
      <c r="A105" s="2">
        <f t="shared" si="5"/>
        <v>101</v>
      </c>
      <c r="B105" s="2">
        <f>B104+5</f>
        <v>1935</v>
      </c>
      <c r="C105" s="3" t="s">
        <v>56</v>
      </c>
      <c r="D105" s="4">
        <v>3</v>
      </c>
      <c r="E105" s="3"/>
      <c r="F105" s="3"/>
      <c r="G105" s="3"/>
      <c r="H105" s="3"/>
      <c r="I105" s="3"/>
      <c r="J105" s="3"/>
      <c r="K105" s="3"/>
      <c r="L105" s="2"/>
      <c r="M105" s="2"/>
      <c r="N105" s="2"/>
      <c r="O105" s="3" t="s">
        <v>56</v>
      </c>
      <c r="P105" s="3"/>
      <c r="Q105" s="4">
        <v>3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>
        <v>1</v>
      </c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>
        <v>1</v>
      </c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</row>
    <row r="106" spans="1:139" ht="15.75">
      <c r="A106" s="2">
        <f t="shared" si="5"/>
        <v>102</v>
      </c>
      <c r="B106" s="2">
        <f>B105+5</f>
        <v>1940</v>
      </c>
      <c r="C106" s="3" t="s">
        <v>52</v>
      </c>
      <c r="D106" s="4">
        <v>3</v>
      </c>
      <c r="E106" s="3">
        <v>1</v>
      </c>
      <c r="F106" s="3">
        <v>4</v>
      </c>
      <c r="G106" s="3">
        <v>4</v>
      </c>
      <c r="H106" s="3"/>
      <c r="I106" s="3"/>
      <c r="J106" s="3"/>
      <c r="K106" s="3"/>
      <c r="L106" s="2"/>
      <c r="M106" s="2"/>
      <c r="N106" s="2"/>
      <c r="O106" s="3" t="s">
        <v>52</v>
      </c>
      <c r="P106" s="3"/>
      <c r="Q106" s="4">
        <v>3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>
        <v>1</v>
      </c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</row>
    <row r="107" spans="1:139" ht="15.75">
      <c r="A107" s="2">
        <f t="shared" si="5"/>
        <v>103</v>
      </c>
      <c r="B107" s="2">
        <v>1950</v>
      </c>
      <c r="C107" s="3" t="s">
        <v>52</v>
      </c>
      <c r="D107" s="4">
        <v>3</v>
      </c>
      <c r="E107" s="3">
        <v>1</v>
      </c>
      <c r="F107" s="3">
        <v>1</v>
      </c>
      <c r="G107" s="3">
        <v>1</v>
      </c>
      <c r="H107" s="3"/>
      <c r="I107" s="3"/>
      <c r="J107" s="3"/>
      <c r="K107" s="3"/>
      <c r="L107" s="2"/>
      <c r="M107" s="2"/>
      <c r="N107" s="2"/>
      <c r="O107" s="3" t="s">
        <v>52</v>
      </c>
      <c r="P107" s="3"/>
      <c r="Q107" s="4">
        <v>3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>
        <v>1</v>
      </c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</row>
    <row r="108" spans="1:139" ht="15.75">
      <c r="A108" s="2">
        <f t="shared" si="5"/>
        <v>104</v>
      </c>
      <c r="B108" s="2">
        <f>B107+10</f>
        <v>1960</v>
      </c>
      <c r="C108" s="3" t="s">
        <v>52</v>
      </c>
      <c r="D108" s="4">
        <v>6</v>
      </c>
      <c r="E108" s="3"/>
      <c r="F108" s="3"/>
      <c r="G108" s="3"/>
      <c r="H108" s="3"/>
      <c r="I108" s="3"/>
      <c r="J108" s="3"/>
      <c r="K108" s="3"/>
      <c r="L108" s="2"/>
      <c r="M108" s="2"/>
      <c r="N108" s="2"/>
      <c r="O108" s="3" t="s">
        <v>52</v>
      </c>
      <c r="P108" s="3"/>
      <c r="Q108" s="4">
        <v>6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>
        <v>1</v>
      </c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</row>
    <row r="109" spans="1:139" ht="15.75">
      <c r="A109" s="2">
        <f t="shared" si="5"/>
        <v>105</v>
      </c>
      <c r="B109" s="2">
        <f aca="true" t="shared" si="6" ref="B109:B116">B108+10</f>
        <v>1970</v>
      </c>
      <c r="C109" s="3" t="s">
        <v>52</v>
      </c>
      <c r="D109" s="4">
        <v>6</v>
      </c>
      <c r="E109" s="3"/>
      <c r="F109" s="3"/>
      <c r="G109" s="3"/>
      <c r="H109" s="3"/>
      <c r="I109" s="3"/>
      <c r="J109" s="3"/>
      <c r="K109" s="3"/>
      <c r="L109" s="2"/>
      <c r="M109" s="2"/>
      <c r="N109" s="2"/>
      <c r="O109" s="3" t="s">
        <v>52</v>
      </c>
      <c r="P109" s="3"/>
      <c r="Q109" s="4">
        <v>6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>
        <v>1</v>
      </c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</row>
    <row r="110" spans="1:139" ht="15.75">
      <c r="A110" s="2">
        <f t="shared" si="5"/>
        <v>106</v>
      </c>
      <c r="B110" s="2">
        <f t="shared" si="6"/>
        <v>1980</v>
      </c>
      <c r="C110" s="3" t="s">
        <v>52</v>
      </c>
      <c r="D110" s="4">
        <v>3</v>
      </c>
      <c r="E110" s="3"/>
      <c r="F110" s="3"/>
      <c r="G110" s="3"/>
      <c r="H110" s="3"/>
      <c r="I110" s="3"/>
      <c r="J110" s="3"/>
      <c r="K110" s="2">
        <v>1</v>
      </c>
      <c r="L110" s="2"/>
      <c r="M110" s="2"/>
      <c r="N110" s="2"/>
      <c r="O110" s="3" t="s">
        <v>52</v>
      </c>
      <c r="P110" s="3"/>
      <c r="Q110" s="4">
        <v>3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>
        <v>1</v>
      </c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</row>
    <row r="111" spans="1:144" ht="15.75">
      <c r="A111" s="2">
        <f t="shared" si="5"/>
        <v>107</v>
      </c>
      <c r="B111" s="2">
        <f t="shared" si="6"/>
        <v>1990</v>
      </c>
      <c r="C111" s="3" t="s">
        <v>52</v>
      </c>
      <c r="D111" s="4">
        <v>3</v>
      </c>
      <c r="E111" s="3"/>
      <c r="F111" s="3"/>
      <c r="G111" s="3"/>
      <c r="H111" s="3"/>
      <c r="I111" s="3"/>
      <c r="J111" s="3"/>
      <c r="K111" s="2">
        <v>1</v>
      </c>
      <c r="L111" s="2"/>
      <c r="M111" s="2"/>
      <c r="N111" s="2"/>
      <c r="O111" s="3" t="s">
        <v>52</v>
      </c>
      <c r="P111" s="3"/>
      <c r="Q111" s="4">
        <v>3</v>
      </c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>
        <v>1</v>
      </c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N111">
        <v>1</v>
      </c>
    </row>
    <row r="112" spans="1:139" ht="15.75">
      <c r="A112" s="2">
        <f t="shared" si="5"/>
        <v>108</v>
      </c>
      <c r="B112" s="15">
        <f>B111-5</f>
        <v>1985</v>
      </c>
      <c r="C112" s="3" t="s">
        <v>52</v>
      </c>
      <c r="D112" s="4">
        <v>3</v>
      </c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3" t="s">
        <v>52</v>
      </c>
      <c r="P112" s="3"/>
      <c r="Q112" s="4">
        <v>3</v>
      </c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>
        <v>1</v>
      </c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</row>
    <row r="113" spans="1:139" ht="15.75">
      <c r="A113" s="2">
        <f t="shared" si="5"/>
        <v>109</v>
      </c>
      <c r="B113" s="2">
        <f>B111+10</f>
        <v>2000</v>
      </c>
      <c r="C113" s="3" t="s">
        <v>52</v>
      </c>
      <c r="D113" s="5" t="s">
        <v>47</v>
      </c>
      <c r="E113" s="3"/>
      <c r="F113" s="3"/>
      <c r="G113" s="3"/>
      <c r="H113" s="3"/>
      <c r="I113" s="3"/>
      <c r="J113" s="3"/>
      <c r="K113" s="3"/>
      <c r="L113" s="2"/>
      <c r="M113" s="2"/>
      <c r="N113" s="2"/>
      <c r="O113" s="3" t="s">
        <v>52</v>
      </c>
      <c r="P113" s="3"/>
      <c r="Q113" s="5" t="s">
        <v>47</v>
      </c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>
        <v>1</v>
      </c>
      <c r="EC113" s="2"/>
      <c r="ED113" s="2"/>
      <c r="EE113" s="2"/>
      <c r="EF113" s="2"/>
      <c r="EG113" s="2"/>
      <c r="EH113" s="2"/>
      <c r="EI113" s="2"/>
    </row>
    <row r="114" spans="1:144" ht="15.75">
      <c r="A114" s="2">
        <f t="shared" si="5"/>
        <v>110</v>
      </c>
      <c r="B114" s="2">
        <f t="shared" si="6"/>
        <v>2010</v>
      </c>
      <c r="C114" s="3" t="s">
        <v>52</v>
      </c>
      <c r="D114" s="4">
        <v>3</v>
      </c>
      <c r="E114" s="3"/>
      <c r="F114" s="3"/>
      <c r="G114" s="3"/>
      <c r="H114" s="3"/>
      <c r="I114" s="3"/>
      <c r="J114" s="3"/>
      <c r="K114" s="3"/>
      <c r="L114" s="2"/>
      <c r="M114" s="2"/>
      <c r="N114" s="2"/>
      <c r="O114" s="3" t="s">
        <v>52</v>
      </c>
      <c r="P114" s="3"/>
      <c r="Q114" s="4">
        <v>3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>
        <v>1</v>
      </c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N114">
        <v>1</v>
      </c>
    </row>
    <row r="115" spans="1:144" ht="15.75">
      <c r="A115" s="2">
        <f t="shared" si="5"/>
        <v>111</v>
      </c>
      <c r="B115" s="2">
        <f t="shared" si="6"/>
        <v>2020</v>
      </c>
      <c r="C115" s="3" t="s">
        <v>52</v>
      </c>
      <c r="D115" s="4">
        <v>6</v>
      </c>
      <c r="E115" s="3"/>
      <c r="F115" s="3"/>
      <c r="G115" s="3"/>
      <c r="H115" s="3"/>
      <c r="I115" s="3"/>
      <c r="J115" s="3"/>
      <c r="K115" s="3"/>
      <c r="L115" s="2"/>
      <c r="M115" s="2"/>
      <c r="N115" s="2"/>
      <c r="O115" s="3" t="s">
        <v>52</v>
      </c>
      <c r="P115" s="3"/>
      <c r="Q115" s="4">
        <v>6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>
        <v>1</v>
      </c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N115">
        <v>1</v>
      </c>
    </row>
    <row r="116" spans="1:144" ht="15.75">
      <c r="A116" s="2">
        <f t="shared" si="5"/>
        <v>112</v>
      </c>
      <c r="B116" s="2">
        <f t="shared" si="6"/>
        <v>2030</v>
      </c>
      <c r="C116" s="3" t="s">
        <v>52</v>
      </c>
      <c r="D116" s="4">
        <v>3</v>
      </c>
      <c r="E116" s="3"/>
      <c r="F116" s="3"/>
      <c r="G116" s="3"/>
      <c r="H116" s="3"/>
      <c r="I116" s="3"/>
      <c r="J116" s="3"/>
      <c r="K116" s="3"/>
      <c r="L116" s="2"/>
      <c r="M116" s="2"/>
      <c r="N116" s="2"/>
      <c r="O116" s="3" t="s">
        <v>52</v>
      </c>
      <c r="P116" s="3"/>
      <c r="Q116" s="4">
        <v>3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>
        <v>1</v>
      </c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N116">
        <v>1</v>
      </c>
    </row>
    <row r="117" spans="1:144" ht="15.75">
      <c r="A117" s="2">
        <f t="shared" si="5"/>
        <v>113</v>
      </c>
      <c r="B117" s="2">
        <f>B116+5</f>
        <v>2035</v>
      </c>
      <c r="C117" s="3" t="s">
        <v>52</v>
      </c>
      <c r="D117" s="4">
        <v>6</v>
      </c>
      <c r="E117" s="3"/>
      <c r="F117" s="3"/>
      <c r="G117" s="3"/>
      <c r="H117" s="3"/>
      <c r="I117" s="3"/>
      <c r="J117" s="3">
        <v>1</v>
      </c>
      <c r="K117" s="2"/>
      <c r="L117" s="2"/>
      <c r="M117" s="2"/>
      <c r="N117" s="2"/>
      <c r="O117" s="3" t="s">
        <v>52</v>
      </c>
      <c r="P117" s="3"/>
      <c r="Q117" s="4">
        <v>6</v>
      </c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>
        <v>1</v>
      </c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N117">
        <v>1</v>
      </c>
    </row>
    <row r="118" spans="1:139" ht="15.75">
      <c r="A118" s="2">
        <f t="shared" si="5"/>
        <v>114</v>
      </c>
      <c r="B118" s="2">
        <f>B117+5</f>
        <v>2040</v>
      </c>
      <c r="C118" s="3" t="s">
        <v>52</v>
      </c>
      <c r="D118" s="4">
        <v>3</v>
      </c>
      <c r="E118" s="3"/>
      <c r="F118" s="3"/>
      <c r="G118" s="3"/>
      <c r="H118" s="3"/>
      <c r="I118" s="3"/>
      <c r="J118" s="3"/>
      <c r="K118" s="3"/>
      <c r="L118" s="2"/>
      <c r="M118" s="2"/>
      <c r="N118" s="2"/>
      <c r="O118" s="3" t="s">
        <v>52</v>
      </c>
      <c r="P118" s="3"/>
      <c r="Q118" s="4">
        <v>3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>
        <v>1</v>
      </c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</row>
    <row r="119" spans="1:150" ht="15.75">
      <c r="A119" s="2">
        <f t="shared" si="5"/>
        <v>115</v>
      </c>
      <c r="B119" s="2">
        <f>B118+10</f>
        <v>2050</v>
      </c>
      <c r="C119" s="3" t="s">
        <v>27</v>
      </c>
      <c r="D119" s="4">
        <v>3</v>
      </c>
      <c r="E119" s="3"/>
      <c r="F119" s="3"/>
      <c r="G119" s="3"/>
      <c r="H119" s="3"/>
      <c r="I119" s="3"/>
      <c r="J119" s="3"/>
      <c r="K119" s="3"/>
      <c r="L119" s="2"/>
      <c r="M119" s="2"/>
      <c r="N119" s="2"/>
      <c r="O119" s="3" t="s">
        <v>27</v>
      </c>
      <c r="P119" s="3"/>
      <c r="Q119" s="4">
        <v>3</v>
      </c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>
        <v>1</v>
      </c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>
        <v>1</v>
      </c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T119">
        <v>1</v>
      </c>
    </row>
    <row r="120" spans="1:139" ht="15.75">
      <c r="A120" s="2">
        <f t="shared" si="5"/>
        <v>116</v>
      </c>
      <c r="B120" s="2">
        <f>B119+10</f>
        <v>2060</v>
      </c>
      <c r="C120" s="3" t="s">
        <v>52</v>
      </c>
      <c r="D120" s="4">
        <v>3</v>
      </c>
      <c r="E120" s="3"/>
      <c r="F120" s="3"/>
      <c r="G120" s="3"/>
      <c r="H120" s="3"/>
      <c r="I120" s="3"/>
      <c r="J120" s="3"/>
      <c r="K120" s="3"/>
      <c r="L120" s="2"/>
      <c r="M120" s="2"/>
      <c r="N120" s="2"/>
      <c r="O120" s="3" t="s">
        <v>52</v>
      </c>
      <c r="P120" s="3"/>
      <c r="Q120" s="4">
        <v>3</v>
      </c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>
        <v>1</v>
      </c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</row>
    <row r="121" spans="1:139" ht="15.75">
      <c r="A121" s="2">
        <f t="shared" si="5"/>
        <v>117</v>
      </c>
      <c r="B121" s="2">
        <f>B120+20</f>
        <v>2080</v>
      </c>
      <c r="C121" s="3" t="s">
        <v>34</v>
      </c>
      <c r="D121" s="4">
        <v>3</v>
      </c>
      <c r="E121" s="3"/>
      <c r="F121" s="3"/>
      <c r="G121" s="3"/>
      <c r="H121" s="3"/>
      <c r="I121" s="3"/>
      <c r="J121" s="3"/>
      <c r="K121" s="3"/>
      <c r="L121" s="2"/>
      <c r="M121" s="2"/>
      <c r="N121" s="2"/>
      <c r="O121" s="3" t="s">
        <v>34</v>
      </c>
      <c r="P121" s="3"/>
      <c r="Q121" s="4">
        <v>3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>
        <v>1</v>
      </c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>
        <v>1</v>
      </c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</row>
    <row r="122" spans="1:139" ht="15.75">
      <c r="A122" s="2">
        <f t="shared" si="5"/>
        <v>118</v>
      </c>
      <c r="B122" s="2">
        <f aca="true" t="shared" si="7" ref="B122:B142">B121+10</f>
        <v>2090</v>
      </c>
      <c r="C122" s="3" t="s">
        <v>52</v>
      </c>
      <c r="D122" s="4">
        <v>3</v>
      </c>
      <c r="E122" s="3">
        <v>1</v>
      </c>
      <c r="F122" s="3">
        <v>2</v>
      </c>
      <c r="G122" s="3">
        <v>2</v>
      </c>
      <c r="H122" s="3"/>
      <c r="I122" s="3"/>
      <c r="J122" s="3"/>
      <c r="K122" s="3"/>
      <c r="L122" s="2"/>
      <c r="M122" s="2"/>
      <c r="N122" s="2"/>
      <c r="O122" s="3" t="s">
        <v>52</v>
      </c>
      <c r="P122" s="3"/>
      <c r="Q122" s="4">
        <v>3</v>
      </c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>
        <v>1</v>
      </c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</row>
    <row r="123" spans="1:139" ht="15.75">
      <c r="A123" s="2">
        <f t="shared" si="5"/>
        <v>119</v>
      </c>
      <c r="B123" s="15">
        <v>2070</v>
      </c>
      <c r="C123" s="3" t="s">
        <v>30</v>
      </c>
      <c r="D123" s="4">
        <v>3</v>
      </c>
      <c r="E123" s="3"/>
      <c r="F123" s="3"/>
      <c r="G123" s="3"/>
      <c r="H123" s="3"/>
      <c r="I123" s="3"/>
      <c r="J123" s="3"/>
      <c r="K123" s="3"/>
      <c r="L123" s="2"/>
      <c r="M123" s="2"/>
      <c r="N123" s="2"/>
      <c r="O123" s="3" t="s">
        <v>30</v>
      </c>
      <c r="P123" s="3"/>
      <c r="Q123" s="4">
        <v>3</v>
      </c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>
        <v>1</v>
      </c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>
        <v>1</v>
      </c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</row>
    <row r="124" spans="1:144" ht="15.75">
      <c r="A124" s="2">
        <f t="shared" si="5"/>
        <v>120</v>
      </c>
      <c r="B124" s="2">
        <f>B122+10</f>
        <v>2100</v>
      </c>
      <c r="C124" s="3" t="s">
        <v>33</v>
      </c>
      <c r="D124" s="4">
        <v>3</v>
      </c>
      <c r="E124" s="3"/>
      <c r="F124" s="3"/>
      <c r="G124" s="3"/>
      <c r="H124" s="3"/>
      <c r="I124" s="3"/>
      <c r="J124" s="3"/>
      <c r="K124" s="3"/>
      <c r="L124" s="2"/>
      <c r="M124" s="2"/>
      <c r="N124" s="2"/>
      <c r="O124" s="3" t="s">
        <v>33</v>
      </c>
      <c r="P124" s="3"/>
      <c r="Q124" s="4">
        <v>3</v>
      </c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>
        <v>1</v>
      </c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>
        <v>1</v>
      </c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N124">
        <v>1</v>
      </c>
    </row>
    <row r="125" spans="1:139" ht="15.75">
      <c r="A125" s="2">
        <f t="shared" si="5"/>
        <v>121</v>
      </c>
      <c r="B125" s="2">
        <f t="shared" si="7"/>
        <v>2110</v>
      </c>
      <c r="C125" s="3" t="s">
        <v>52</v>
      </c>
      <c r="D125" s="4">
        <v>1.5</v>
      </c>
      <c r="E125" s="3"/>
      <c r="F125" s="3"/>
      <c r="G125" s="3"/>
      <c r="H125" s="3"/>
      <c r="I125" s="3"/>
      <c r="J125" s="3"/>
      <c r="K125" s="3"/>
      <c r="L125" s="2"/>
      <c r="M125" s="2"/>
      <c r="N125" s="2"/>
      <c r="O125" s="3" t="s">
        <v>52</v>
      </c>
      <c r="P125" s="2">
        <v>1</v>
      </c>
      <c r="Q125" s="4">
        <v>1.5</v>
      </c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>
        <v>1</v>
      </c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</row>
    <row r="126" spans="1:139" ht="15.75">
      <c r="A126" s="2">
        <f t="shared" si="5"/>
        <v>122</v>
      </c>
      <c r="B126" s="2">
        <f t="shared" si="7"/>
        <v>2120</v>
      </c>
      <c r="C126" s="3" t="s">
        <v>52</v>
      </c>
      <c r="D126" s="4">
        <v>3</v>
      </c>
      <c r="E126" s="3"/>
      <c r="F126" s="3"/>
      <c r="G126" s="3"/>
      <c r="H126" s="3"/>
      <c r="I126" s="3"/>
      <c r="J126" s="3"/>
      <c r="K126" s="3"/>
      <c r="L126" s="2"/>
      <c r="M126" s="2"/>
      <c r="N126" s="2"/>
      <c r="O126" s="3" t="s">
        <v>52</v>
      </c>
      <c r="P126" s="2">
        <v>1</v>
      </c>
      <c r="Q126" s="4">
        <v>3</v>
      </c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>
        <v>1</v>
      </c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</row>
    <row r="127" spans="1:139" ht="15.75">
      <c r="A127" s="2">
        <f t="shared" si="5"/>
        <v>123</v>
      </c>
      <c r="B127" s="2">
        <f t="shared" si="7"/>
        <v>2130</v>
      </c>
      <c r="C127" s="3" t="s">
        <v>56</v>
      </c>
      <c r="D127" s="4">
        <v>3</v>
      </c>
      <c r="E127" s="3"/>
      <c r="F127" s="3"/>
      <c r="G127" s="3"/>
      <c r="H127" s="3"/>
      <c r="I127" s="3"/>
      <c r="J127" s="3"/>
      <c r="K127" s="3"/>
      <c r="L127" s="2"/>
      <c r="M127" s="2"/>
      <c r="N127" s="2"/>
      <c r="O127" s="3" t="s">
        <v>56</v>
      </c>
      <c r="P127" s="3"/>
      <c r="Q127" s="4">
        <v>3</v>
      </c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>
        <v>1</v>
      </c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>
        <v>1</v>
      </c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</row>
    <row r="128" spans="1:144" ht="15.75">
      <c r="A128" s="2">
        <f t="shared" si="5"/>
        <v>124</v>
      </c>
      <c r="B128" s="2">
        <f t="shared" si="7"/>
        <v>2140</v>
      </c>
      <c r="C128" s="3" t="s">
        <v>52</v>
      </c>
      <c r="D128" s="4">
        <v>3</v>
      </c>
      <c r="E128" s="3"/>
      <c r="F128" s="3"/>
      <c r="G128" s="3"/>
      <c r="H128" s="3"/>
      <c r="I128" s="3"/>
      <c r="J128" s="3"/>
      <c r="K128" s="3"/>
      <c r="L128" s="2"/>
      <c r="M128" s="2"/>
      <c r="N128" s="2"/>
      <c r="O128" s="3" t="s">
        <v>52</v>
      </c>
      <c r="P128" s="3"/>
      <c r="Q128" s="4">
        <v>3</v>
      </c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>
        <v>1</v>
      </c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N128">
        <v>1</v>
      </c>
    </row>
    <row r="129" spans="1:139" ht="15.75">
      <c r="A129" s="2">
        <f t="shared" si="5"/>
        <v>125</v>
      </c>
      <c r="B129" s="2">
        <f t="shared" si="7"/>
        <v>2150</v>
      </c>
      <c r="C129" s="3" t="s">
        <v>52</v>
      </c>
      <c r="D129" s="4">
        <v>6</v>
      </c>
      <c r="E129" s="3"/>
      <c r="F129" s="3"/>
      <c r="G129" s="3"/>
      <c r="H129" s="3"/>
      <c r="I129" s="3"/>
      <c r="J129" s="3"/>
      <c r="K129" s="3"/>
      <c r="L129" s="2"/>
      <c r="M129" s="2"/>
      <c r="N129" s="2"/>
      <c r="O129" s="3" t="s">
        <v>52</v>
      </c>
      <c r="P129" s="3"/>
      <c r="Q129" s="4">
        <v>6</v>
      </c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>
        <v>1</v>
      </c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</row>
    <row r="130" spans="1:139" ht="15.75">
      <c r="A130" s="2">
        <f t="shared" si="5"/>
        <v>126</v>
      </c>
      <c r="B130" s="2">
        <f t="shared" si="7"/>
        <v>2160</v>
      </c>
      <c r="C130" s="3" t="s">
        <v>53</v>
      </c>
      <c r="D130" s="4">
        <v>3</v>
      </c>
      <c r="E130" s="3"/>
      <c r="F130" s="3"/>
      <c r="G130" s="3"/>
      <c r="H130" s="3"/>
      <c r="I130" s="3"/>
      <c r="J130" s="3"/>
      <c r="K130" s="3"/>
      <c r="L130" s="2"/>
      <c r="M130" s="2"/>
      <c r="N130" s="2"/>
      <c r="O130" s="3" t="s">
        <v>53</v>
      </c>
      <c r="P130" s="3"/>
      <c r="Q130" s="4">
        <v>3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>
        <v>1</v>
      </c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>
        <v>1</v>
      </c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</row>
    <row r="131" spans="1:139" ht="15.75">
      <c r="A131" s="2">
        <f t="shared" si="5"/>
        <v>127</v>
      </c>
      <c r="B131" s="2">
        <f t="shared" si="7"/>
        <v>2170</v>
      </c>
      <c r="C131" s="3" t="s">
        <v>52</v>
      </c>
      <c r="D131" s="4">
        <v>1.5</v>
      </c>
      <c r="E131" s="3"/>
      <c r="F131" s="3"/>
      <c r="G131" s="3"/>
      <c r="H131" s="3"/>
      <c r="I131" s="3"/>
      <c r="J131" s="3"/>
      <c r="K131" s="3"/>
      <c r="L131" s="2"/>
      <c r="M131" s="2"/>
      <c r="N131" s="2"/>
      <c r="O131" s="3" t="s">
        <v>52</v>
      </c>
      <c r="P131" s="3"/>
      <c r="Q131" s="4">
        <v>1.5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>
        <v>1</v>
      </c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</row>
    <row r="132" spans="1:144" ht="15.75">
      <c r="A132" s="2">
        <f t="shared" si="5"/>
        <v>128</v>
      </c>
      <c r="B132" s="2">
        <f t="shared" si="7"/>
        <v>2180</v>
      </c>
      <c r="C132" s="3" t="s">
        <v>52</v>
      </c>
      <c r="D132" s="4">
        <v>3</v>
      </c>
      <c r="E132" s="3"/>
      <c r="F132" s="3"/>
      <c r="G132" s="3"/>
      <c r="H132" s="3"/>
      <c r="I132" s="3"/>
      <c r="J132" s="3"/>
      <c r="K132" s="3"/>
      <c r="L132" s="2"/>
      <c r="M132" s="2"/>
      <c r="N132" s="2"/>
      <c r="O132" s="3" t="s">
        <v>52</v>
      </c>
      <c r="P132" s="3"/>
      <c r="Q132" s="4">
        <v>3</v>
      </c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>
        <v>1</v>
      </c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N132">
        <v>1</v>
      </c>
    </row>
    <row r="133" spans="1:153" ht="15.75">
      <c r="A133" s="2">
        <f t="shared" si="5"/>
        <v>129</v>
      </c>
      <c r="B133" s="2">
        <f t="shared" si="7"/>
        <v>2190</v>
      </c>
      <c r="C133" s="3" t="s">
        <v>52</v>
      </c>
      <c r="D133" s="4" t="s">
        <v>58</v>
      </c>
      <c r="E133" s="3"/>
      <c r="F133" s="3"/>
      <c r="G133" s="3"/>
      <c r="H133" s="3"/>
      <c r="I133" s="3"/>
      <c r="J133" s="3"/>
      <c r="K133" s="8">
        <v>1</v>
      </c>
      <c r="L133" s="2"/>
      <c r="M133" s="2"/>
      <c r="N133" s="2"/>
      <c r="O133" s="3"/>
      <c r="P133" s="3"/>
      <c r="Q133" s="4"/>
      <c r="R133" s="3" t="s">
        <v>52</v>
      </c>
      <c r="S133" s="3"/>
      <c r="T133" s="4" t="s">
        <v>58</v>
      </c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>
        <v>1</v>
      </c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W133">
        <v>1</v>
      </c>
    </row>
    <row r="134" spans="1:153" ht="15.75">
      <c r="A134" s="2">
        <f t="shared" si="5"/>
        <v>130</v>
      </c>
      <c r="B134" s="2">
        <f t="shared" si="7"/>
        <v>2200</v>
      </c>
      <c r="C134" s="3" t="s">
        <v>20</v>
      </c>
      <c r="D134" s="4" t="s">
        <v>58</v>
      </c>
      <c r="E134" s="3"/>
      <c r="F134" s="3"/>
      <c r="G134" s="3"/>
      <c r="H134" s="3"/>
      <c r="I134" s="3"/>
      <c r="J134" s="3"/>
      <c r="K134" s="8">
        <v>1</v>
      </c>
      <c r="L134" s="2"/>
      <c r="M134" s="2"/>
      <c r="N134" s="2"/>
      <c r="O134" s="3"/>
      <c r="P134" s="3"/>
      <c r="Q134" s="4"/>
      <c r="R134" s="3" t="s">
        <v>20</v>
      </c>
      <c r="S134" s="3"/>
      <c r="T134" s="4" t="s">
        <v>58</v>
      </c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>
        <v>1</v>
      </c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>
        <v>1</v>
      </c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W134">
        <v>1</v>
      </c>
    </row>
    <row r="135" spans="1:139" ht="15.75">
      <c r="A135" s="2">
        <f t="shared" si="5"/>
        <v>131</v>
      </c>
      <c r="B135" s="2">
        <f t="shared" si="7"/>
        <v>2210</v>
      </c>
      <c r="C135" s="3" t="s">
        <v>52</v>
      </c>
      <c r="D135" s="4">
        <v>3</v>
      </c>
      <c r="E135" s="3"/>
      <c r="F135" s="3"/>
      <c r="G135" s="3"/>
      <c r="H135" s="3"/>
      <c r="I135" s="3"/>
      <c r="J135" s="3"/>
      <c r="K135" s="3"/>
      <c r="L135" s="2"/>
      <c r="M135" s="2"/>
      <c r="N135" s="2"/>
      <c r="O135" s="3"/>
      <c r="P135" s="3"/>
      <c r="Q135" s="4"/>
      <c r="R135" s="3" t="s">
        <v>52</v>
      </c>
      <c r="S135" s="3"/>
      <c r="T135" s="4">
        <v>3</v>
      </c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>
        <v>1</v>
      </c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</row>
    <row r="136" spans="1:139" ht="15.75">
      <c r="A136" s="2">
        <f t="shared" si="5"/>
        <v>132</v>
      </c>
      <c r="B136" s="2">
        <f t="shared" si="7"/>
        <v>2220</v>
      </c>
      <c r="C136" s="3" t="s">
        <v>52</v>
      </c>
      <c r="D136" s="4">
        <v>2</v>
      </c>
      <c r="E136" s="3"/>
      <c r="F136" s="3"/>
      <c r="G136" s="3"/>
      <c r="H136" s="3"/>
      <c r="I136" s="3"/>
      <c r="J136" s="3"/>
      <c r="K136" s="3"/>
      <c r="L136" s="2"/>
      <c r="M136" s="2"/>
      <c r="N136" s="2"/>
      <c r="O136" s="3"/>
      <c r="P136" s="3"/>
      <c r="Q136" s="4"/>
      <c r="R136" s="3" t="s">
        <v>52</v>
      </c>
      <c r="S136" s="3"/>
      <c r="T136" s="4">
        <v>2</v>
      </c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>
        <v>1</v>
      </c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</row>
    <row r="137" spans="1:139" ht="15.75">
      <c r="A137" s="2">
        <f t="shared" si="5"/>
        <v>133</v>
      </c>
      <c r="B137" s="2">
        <f t="shared" si="7"/>
        <v>2230</v>
      </c>
      <c r="C137" s="3" t="s">
        <v>52</v>
      </c>
      <c r="D137" s="4">
        <v>3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6"/>
      <c r="R137" s="3" t="s">
        <v>52</v>
      </c>
      <c r="S137" s="3"/>
      <c r="T137" s="4">
        <v>3</v>
      </c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>
        <v>1</v>
      </c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</row>
    <row r="138" spans="1:139" ht="15.75">
      <c r="A138" s="2">
        <f t="shared" si="5"/>
        <v>134</v>
      </c>
      <c r="B138" s="2">
        <f t="shared" si="7"/>
        <v>2240</v>
      </c>
      <c r="C138" s="3" t="s">
        <v>59</v>
      </c>
      <c r="D138" s="4">
        <v>3</v>
      </c>
      <c r="E138" s="3"/>
      <c r="F138" s="3"/>
      <c r="G138" s="3"/>
      <c r="H138" s="3"/>
      <c r="I138" s="3"/>
      <c r="J138" s="3"/>
      <c r="K138" s="3"/>
      <c r="L138" s="2"/>
      <c r="M138" s="2"/>
      <c r="N138" s="2"/>
      <c r="O138" s="2"/>
      <c r="P138" s="2"/>
      <c r="Q138" s="2"/>
      <c r="R138" s="3" t="s">
        <v>59</v>
      </c>
      <c r="S138" s="3"/>
      <c r="T138" s="4">
        <v>3</v>
      </c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>
        <v>1</v>
      </c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>
        <v>1</v>
      </c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</row>
    <row r="139" spans="1:139" ht="15.75">
      <c r="A139" s="2">
        <f t="shared" si="5"/>
        <v>135</v>
      </c>
      <c r="B139" s="2">
        <f>B138+5</f>
        <v>2245</v>
      </c>
      <c r="C139" s="3" t="s">
        <v>52</v>
      </c>
      <c r="D139" s="4">
        <v>3</v>
      </c>
      <c r="E139" s="3"/>
      <c r="F139" s="3"/>
      <c r="G139" s="3"/>
      <c r="H139" s="3"/>
      <c r="I139" s="3"/>
      <c r="J139" s="3"/>
      <c r="K139" s="3"/>
      <c r="L139" s="2"/>
      <c r="M139" s="2"/>
      <c r="N139" s="2"/>
      <c r="O139" s="2"/>
      <c r="P139" s="2"/>
      <c r="Q139" s="2"/>
      <c r="R139" s="3" t="s">
        <v>52</v>
      </c>
      <c r="S139" s="3"/>
      <c r="T139" s="4">
        <v>3</v>
      </c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>
        <v>1</v>
      </c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</row>
    <row r="140" spans="1:139" ht="15.75">
      <c r="A140" s="2">
        <f t="shared" si="5"/>
        <v>136</v>
      </c>
      <c r="B140" s="2">
        <f>B138+10</f>
        <v>2250</v>
      </c>
      <c r="C140" s="3" t="s">
        <v>52</v>
      </c>
      <c r="D140" s="4">
        <v>3</v>
      </c>
      <c r="E140" s="3">
        <v>1</v>
      </c>
      <c r="F140" s="3">
        <v>1</v>
      </c>
      <c r="G140" s="3">
        <v>1</v>
      </c>
      <c r="H140" s="3"/>
      <c r="I140" s="3"/>
      <c r="J140" s="3"/>
      <c r="K140" s="3"/>
      <c r="L140" s="3"/>
      <c r="M140" s="3"/>
      <c r="N140" s="3"/>
      <c r="O140" s="3"/>
      <c r="P140" s="3"/>
      <c r="Q140" s="6"/>
      <c r="R140" s="3" t="s">
        <v>52</v>
      </c>
      <c r="S140" s="3"/>
      <c r="T140" s="4">
        <v>3</v>
      </c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>
        <v>1</v>
      </c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</row>
    <row r="141" spans="1:139" ht="15.75">
      <c r="A141" s="2">
        <f t="shared" si="5"/>
        <v>137</v>
      </c>
      <c r="B141" s="2">
        <f t="shared" si="7"/>
        <v>2260</v>
      </c>
      <c r="C141" s="3" t="s">
        <v>27</v>
      </c>
      <c r="D141" s="4">
        <v>2.5</v>
      </c>
      <c r="E141" s="3"/>
      <c r="F141" s="3"/>
      <c r="G141" s="3"/>
      <c r="H141" s="3"/>
      <c r="I141" s="3"/>
      <c r="J141" s="3"/>
      <c r="K141" s="3"/>
      <c r="L141" s="2"/>
      <c r="M141" s="2"/>
      <c r="N141" s="2"/>
      <c r="O141" s="2"/>
      <c r="P141" s="2"/>
      <c r="Q141" s="2"/>
      <c r="R141" s="3" t="s">
        <v>27</v>
      </c>
      <c r="S141" s="3"/>
      <c r="T141" s="4">
        <v>2.5</v>
      </c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>
        <v>1</v>
      </c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>
        <v>1</v>
      </c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</row>
    <row r="142" spans="1:139" ht="15.75">
      <c r="A142" s="2">
        <f t="shared" si="5"/>
        <v>138</v>
      </c>
      <c r="B142" s="2">
        <f t="shared" si="7"/>
        <v>2270</v>
      </c>
      <c r="C142" s="3" t="s">
        <v>52</v>
      </c>
      <c r="D142" s="4">
        <v>3</v>
      </c>
      <c r="E142" s="3"/>
      <c r="F142" s="3"/>
      <c r="G142" s="3"/>
      <c r="H142" s="3"/>
      <c r="I142" s="3"/>
      <c r="J142" s="3"/>
      <c r="K142" s="3"/>
      <c r="L142" s="2"/>
      <c r="M142" s="2"/>
      <c r="N142" s="2"/>
      <c r="O142" s="2"/>
      <c r="P142" s="2"/>
      <c r="Q142" s="2"/>
      <c r="R142" s="3" t="s">
        <v>52</v>
      </c>
      <c r="S142" s="3"/>
      <c r="T142" s="4">
        <v>3</v>
      </c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>
        <v>1</v>
      </c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</row>
    <row r="143" spans="1:139" ht="15.75">
      <c r="A143" s="2">
        <f aca="true" t="shared" si="8" ref="A143:A208">A142+1</f>
        <v>139</v>
      </c>
      <c r="B143" s="2">
        <f>B142+10</f>
        <v>2280</v>
      </c>
      <c r="C143" s="3" t="s">
        <v>52</v>
      </c>
      <c r="D143" s="4">
        <v>3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6"/>
      <c r="R143" s="3" t="s">
        <v>52</v>
      </c>
      <c r="S143" s="3"/>
      <c r="T143" s="4">
        <v>3</v>
      </c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>
        <v>1</v>
      </c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</row>
    <row r="144" spans="1:139" ht="15.75">
      <c r="A144" s="2">
        <f t="shared" si="8"/>
        <v>140</v>
      </c>
      <c r="B144" s="2">
        <f aca="true" t="shared" si="9" ref="B144:B152">B143+10</f>
        <v>2290</v>
      </c>
      <c r="C144" s="3" t="s">
        <v>52</v>
      </c>
      <c r="D144" s="4">
        <v>6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6"/>
      <c r="R144" s="3" t="s">
        <v>52</v>
      </c>
      <c r="S144" s="3"/>
      <c r="T144" s="4">
        <v>6</v>
      </c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>
        <v>1</v>
      </c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</row>
    <row r="145" spans="1:139" ht="15.75">
      <c r="A145" s="2">
        <f t="shared" si="8"/>
        <v>141</v>
      </c>
      <c r="B145" s="2">
        <f t="shared" si="9"/>
        <v>2300</v>
      </c>
      <c r="C145" s="3" t="s">
        <v>52</v>
      </c>
      <c r="D145" s="4">
        <v>2.5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6"/>
      <c r="R145" s="3" t="s">
        <v>52</v>
      </c>
      <c r="S145" s="3"/>
      <c r="T145" s="4">
        <v>2.5</v>
      </c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>
        <v>1</v>
      </c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</row>
    <row r="146" spans="1:139" ht="15.75">
      <c r="A146" s="2">
        <f t="shared" si="8"/>
        <v>142</v>
      </c>
      <c r="B146" s="2">
        <f t="shared" si="9"/>
        <v>2310</v>
      </c>
      <c r="C146" s="3" t="s">
        <v>52</v>
      </c>
      <c r="D146" s="2" t="s">
        <v>60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6"/>
      <c r="R146" s="3" t="s">
        <v>52</v>
      </c>
      <c r="S146" s="3"/>
      <c r="T146" s="4" t="s">
        <v>60</v>
      </c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>
        <v>1</v>
      </c>
    </row>
    <row r="147" spans="1:143" ht="15.75">
      <c r="A147" s="2">
        <f t="shared" si="8"/>
        <v>143</v>
      </c>
      <c r="B147" s="2">
        <f t="shared" si="9"/>
        <v>2320</v>
      </c>
      <c r="C147" s="3" t="s">
        <v>52</v>
      </c>
      <c r="D147" s="4">
        <v>3</v>
      </c>
      <c r="E147" s="3"/>
      <c r="F147" s="3"/>
      <c r="G147" s="3"/>
      <c r="H147" s="3"/>
      <c r="I147" s="3"/>
      <c r="J147" s="3"/>
      <c r="K147" s="8">
        <v>1</v>
      </c>
      <c r="L147" s="3"/>
      <c r="M147" s="3"/>
      <c r="N147" s="3"/>
      <c r="O147" s="3"/>
      <c r="P147" s="3"/>
      <c r="Q147" s="6"/>
      <c r="R147" s="3" t="s">
        <v>52</v>
      </c>
      <c r="S147" s="3"/>
      <c r="T147" s="4">
        <v>3</v>
      </c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>
        <v>1</v>
      </c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M147">
        <v>1</v>
      </c>
    </row>
    <row r="148" spans="1:139" ht="15.75">
      <c r="A148" s="2">
        <f t="shared" si="8"/>
        <v>144</v>
      </c>
      <c r="B148" s="2">
        <f t="shared" si="9"/>
        <v>2330</v>
      </c>
      <c r="C148" s="3" t="s">
        <v>52</v>
      </c>
      <c r="D148" s="4">
        <v>6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6"/>
      <c r="R148" s="3" t="s">
        <v>52</v>
      </c>
      <c r="S148" s="3"/>
      <c r="T148" s="4">
        <v>6</v>
      </c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>
        <v>1</v>
      </c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</row>
    <row r="149" spans="1:139" ht="15.75">
      <c r="A149" s="2">
        <f t="shared" si="8"/>
        <v>145</v>
      </c>
      <c r="B149" s="2">
        <f t="shared" si="9"/>
        <v>2340</v>
      </c>
      <c r="C149" s="3" t="s">
        <v>52</v>
      </c>
      <c r="D149" s="4">
        <v>3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6"/>
      <c r="R149" s="3" t="s">
        <v>52</v>
      </c>
      <c r="S149" s="3"/>
      <c r="T149" s="4">
        <v>3</v>
      </c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>
        <v>1</v>
      </c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</row>
    <row r="150" spans="1:139" ht="15.75">
      <c r="A150" s="2">
        <f t="shared" si="8"/>
        <v>146</v>
      </c>
      <c r="B150" s="2">
        <f t="shared" si="9"/>
        <v>2350</v>
      </c>
      <c r="C150" s="3" t="s">
        <v>52</v>
      </c>
      <c r="D150" s="4">
        <v>3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6"/>
      <c r="R150" s="3" t="s">
        <v>52</v>
      </c>
      <c r="S150" s="3"/>
      <c r="T150" s="4">
        <v>3</v>
      </c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>
        <v>1</v>
      </c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</row>
    <row r="151" spans="1:139" ht="15.75">
      <c r="A151" s="2">
        <f t="shared" si="8"/>
        <v>147</v>
      </c>
      <c r="B151" s="2">
        <f t="shared" si="9"/>
        <v>2360</v>
      </c>
      <c r="C151" s="3" t="s">
        <v>52</v>
      </c>
      <c r="D151" s="4">
        <v>5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6"/>
      <c r="R151" s="3" t="s">
        <v>52</v>
      </c>
      <c r="S151" s="3"/>
      <c r="T151" s="4">
        <v>5</v>
      </c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>
        <v>1</v>
      </c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</row>
    <row r="152" spans="1:139" ht="15.75">
      <c r="A152" s="2">
        <f t="shared" si="8"/>
        <v>148</v>
      </c>
      <c r="B152" s="2">
        <f t="shared" si="9"/>
        <v>2370</v>
      </c>
      <c r="C152" s="3" t="s">
        <v>52</v>
      </c>
      <c r="D152" s="4">
        <v>6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6"/>
      <c r="R152" s="3" t="s">
        <v>52</v>
      </c>
      <c r="S152" s="3"/>
      <c r="T152" s="4">
        <v>6</v>
      </c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>
        <v>1</v>
      </c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</row>
    <row r="153" spans="1:139" ht="15.75">
      <c r="A153" s="2">
        <f t="shared" si="8"/>
        <v>149</v>
      </c>
      <c r="B153" s="2">
        <f>B152+20</f>
        <v>2390</v>
      </c>
      <c r="C153" s="3" t="s">
        <v>52</v>
      </c>
      <c r="D153" s="4">
        <v>3</v>
      </c>
      <c r="E153" s="3"/>
      <c r="F153" s="3"/>
      <c r="G153" s="3"/>
      <c r="H153" s="3"/>
      <c r="I153" s="3"/>
      <c r="J153" s="3"/>
      <c r="K153" s="8">
        <v>1</v>
      </c>
      <c r="L153" s="3"/>
      <c r="M153" s="3"/>
      <c r="N153" s="3"/>
      <c r="O153" s="3"/>
      <c r="P153" s="3"/>
      <c r="Q153" s="6"/>
      <c r="R153" s="3" t="s">
        <v>52</v>
      </c>
      <c r="S153" s="3"/>
      <c r="T153" s="4">
        <v>3</v>
      </c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>
        <v>1</v>
      </c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</row>
    <row r="154" spans="1:139" ht="15.75">
      <c r="A154" s="2">
        <f t="shared" si="8"/>
        <v>150</v>
      </c>
      <c r="B154" s="15">
        <f>B153-10</f>
        <v>2380</v>
      </c>
      <c r="C154" s="3" t="s">
        <v>52</v>
      </c>
      <c r="D154" s="4">
        <v>2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6"/>
      <c r="R154" s="3" t="s">
        <v>52</v>
      </c>
      <c r="S154" s="2">
        <v>1</v>
      </c>
      <c r="T154" s="4">
        <v>2</v>
      </c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>
        <v>1</v>
      </c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</row>
    <row r="155" spans="1:139" ht="15.75">
      <c r="A155" s="2">
        <f t="shared" si="8"/>
        <v>151</v>
      </c>
      <c r="B155" s="2">
        <f>B153+5</f>
        <v>2395</v>
      </c>
      <c r="C155" s="3" t="s">
        <v>56</v>
      </c>
      <c r="D155" s="4">
        <v>3</v>
      </c>
      <c r="E155" s="3"/>
      <c r="F155" s="3"/>
      <c r="G155" s="3"/>
      <c r="H155" s="3"/>
      <c r="I155" s="3"/>
      <c r="J155" s="3"/>
      <c r="K155" s="3"/>
      <c r="L155" s="2"/>
      <c r="M155" s="2"/>
      <c r="N155" s="2"/>
      <c r="O155" s="3"/>
      <c r="P155" s="3"/>
      <c r="Q155" s="4"/>
      <c r="R155" s="3" t="s">
        <v>56</v>
      </c>
      <c r="S155" s="3"/>
      <c r="T155" s="4">
        <v>3</v>
      </c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>
        <v>1</v>
      </c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>
        <v>1</v>
      </c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</row>
    <row r="156" spans="1:139" ht="15.75">
      <c r="A156" s="2">
        <f t="shared" si="8"/>
        <v>152</v>
      </c>
      <c r="B156" s="2">
        <f>B155+5</f>
        <v>2400</v>
      </c>
      <c r="C156" s="3" t="s">
        <v>52</v>
      </c>
      <c r="D156" s="4">
        <v>2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6"/>
      <c r="R156" s="3" t="s">
        <v>52</v>
      </c>
      <c r="S156" s="3"/>
      <c r="T156" s="4">
        <v>2</v>
      </c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>
        <v>1</v>
      </c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</row>
    <row r="157" spans="1:139" ht="15.75">
      <c r="A157" s="2">
        <f t="shared" si="8"/>
        <v>153</v>
      </c>
      <c r="B157" s="2">
        <f>B156+10</f>
        <v>2410</v>
      </c>
      <c r="C157" s="3" t="s">
        <v>27</v>
      </c>
      <c r="D157" s="4">
        <v>2</v>
      </c>
      <c r="E157" s="3"/>
      <c r="F157" s="3"/>
      <c r="G157" s="3"/>
      <c r="H157" s="3"/>
      <c r="I157" s="3"/>
      <c r="J157" s="3"/>
      <c r="K157" s="3"/>
      <c r="L157" s="2"/>
      <c r="M157" s="2"/>
      <c r="N157" s="2"/>
      <c r="O157" s="2"/>
      <c r="P157" s="2"/>
      <c r="Q157" s="2"/>
      <c r="R157" s="3" t="s">
        <v>27</v>
      </c>
      <c r="S157" s="3"/>
      <c r="T157" s="4">
        <v>2</v>
      </c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>
        <v>1</v>
      </c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>
        <v>1</v>
      </c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</row>
    <row r="158" spans="1:143" ht="15.75">
      <c r="A158" s="2">
        <f t="shared" si="8"/>
        <v>154</v>
      </c>
      <c r="B158" s="2">
        <f>B157+10</f>
        <v>2420</v>
      </c>
      <c r="C158" s="3" t="s">
        <v>52</v>
      </c>
      <c r="D158" s="4">
        <v>3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6"/>
      <c r="R158" s="3" t="s">
        <v>52</v>
      </c>
      <c r="S158" s="3"/>
      <c r="T158" s="4">
        <v>3</v>
      </c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>
        <v>1</v>
      </c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M158">
        <v>1</v>
      </c>
    </row>
    <row r="159" spans="1:139" ht="15.75">
      <c r="A159" s="2">
        <f t="shared" si="8"/>
        <v>155</v>
      </c>
      <c r="B159" s="2">
        <f>B158+10</f>
        <v>2430</v>
      </c>
      <c r="C159" s="3" t="s">
        <v>52</v>
      </c>
      <c r="D159" s="4">
        <v>6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6"/>
      <c r="R159" s="3" t="s">
        <v>52</v>
      </c>
      <c r="S159" s="3"/>
      <c r="T159" s="4">
        <v>6</v>
      </c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>
        <v>1</v>
      </c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</row>
    <row r="160" spans="1:139" ht="15.75">
      <c r="A160" s="2">
        <f t="shared" si="8"/>
        <v>156</v>
      </c>
      <c r="B160" s="2">
        <f>B159+10</f>
        <v>2440</v>
      </c>
      <c r="C160" s="3" t="s">
        <v>53</v>
      </c>
      <c r="D160" s="4">
        <v>3</v>
      </c>
      <c r="E160" s="3"/>
      <c r="F160" s="3"/>
      <c r="G160" s="3"/>
      <c r="H160" s="3"/>
      <c r="I160" s="3"/>
      <c r="J160" s="3"/>
      <c r="K160" s="3"/>
      <c r="L160" s="2"/>
      <c r="M160" s="2"/>
      <c r="N160" s="2"/>
      <c r="O160" s="2"/>
      <c r="P160" s="2"/>
      <c r="Q160" s="2"/>
      <c r="R160" s="3" t="s">
        <v>32</v>
      </c>
      <c r="S160" s="3"/>
      <c r="T160" s="4">
        <v>3</v>
      </c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>
        <v>1</v>
      </c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>
        <v>1</v>
      </c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</row>
    <row r="161" spans="1:139" ht="15.75">
      <c r="A161" s="2">
        <f t="shared" si="8"/>
        <v>157</v>
      </c>
      <c r="B161" s="2">
        <f>B160+10</f>
        <v>2450</v>
      </c>
      <c r="C161" s="3" t="s">
        <v>52</v>
      </c>
      <c r="D161" s="4">
        <v>1.5</v>
      </c>
      <c r="E161" s="3"/>
      <c r="F161" s="3"/>
      <c r="G161" s="3"/>
      <c r="H161" s="3"/>
      <c r="I161" s="3"/>
      <c r="J161" s="3"/>
      <c r="K161" s="8">
        <v>1</v>
      </c>
      <c r="L161" s="3"/>
      <c r="M161" s="3"/>
      <c r="N161" s="3"/>
      <c r="O161" s="3"/>
      <c r="P161" s="3"/>
      <c r="Q161" s="6"/>
      <c r="R161" s="3" t="s">
        <v>52</v>
      </c>
      <c r="S161" s="2">
        <v>1</v>
      </c>
      <c r="T161" s="4">
        <v>1.5</v>
      </c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>
        <v>1</v>
      </c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</row>
    <row r="162" spans="1:139" ht="15.75">
      <c r="A162" s="2">
        <f t="shared" si="8"/>
        <v>158</v>
      </c>
      <c r="B162" s="2">
        <f>B161+10</f>
        <v>2460</v>
      </c>
      <c r="C162" s="3" t="s">
        <v>52</v>
      </c>
      <c r="D162" s="4">
        <v>3</v>
      </c>
      <c r="E162" s="3">
        <v>1</v>
      </c>
      <c r="F162" s="3">
        <v>1</v>
      </c>
      <c r="G162" s="3">
        <v>1</v>
      </c>
      <c r="H162" s="3"/>
      <c r="I162" s="3"/>
      <c r="J162" s="3"/>
      <c r="K162" s="8">
        <v>1</v>
      </c>
      <c r="L162" s="3"/>
      <c r="M162" s="3"/>
      <c r="N162" s="3"/>
      <c r="O162" s="3"/>
      <c r="P162" s="3"/>
      <c r="Q162" s="6"/>
      <c r="R162" s="3" t="s">
        <v>52</v>
      </c>
      <c r="S162" s="2">
        <v>1</v>
      </c>
      <c r="T162" s="4">
        <v>3</v>
      </c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>
        <v>1</v>
      </c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</row>
    <row r="163" spans="1:139" ht="15.75">
      <c r="A163" s="2">
        <f t="shared" si="8"/>
        <v>159</v>
      </c>
      <c r="B163" s="2">
        <f>B162+10</f>
        <v>2470</v>
      </c>
      <c r="C163" s="3" t="s">
        <v>52</v>
      </c>
      <c r="D163" s="4" t="s">
        <v>58</v>
      </c>
      <c r="E163" s="3"/>
      <c r="F163" s="3"/>
      <c r="G163" s="3"/>
      <c r="H163" s="3"/>
      <c r="I163" s="3"/>
      <c r="J163" s="3"/>
      <c r="K163" s="8">
        <v>1</v>
      </c>
      <c r="L163" s="3"/>
      <c r="M163" s="3"/>
      <c r="N163" s="3"/>
      <c r="O163" s="3"/>
      <c r="P163" s="3"/>
      <c r="Q163" s="6"/>
      <c r="R163" s="3" t="s">
        <v>52</v>
      </c>
      <c r="S163" s="3"/>
      <c r="T163" s="4" t="s">
        <v>58</v>
      </c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>
        <v>1</v>
      </c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</row>
    <row r="164" spans="1:146" ht="15.75">
      <c r="A164" s="2">
        <f t="shared" si="8"/>
        <v>160</v>
      </c>
      <c r="B164" s="2">
        <f>B163+3</f>
        <v>2473</v>
      </c>
      <c r="C164" s="3" t="s">
        <v>52</v>
      </c>
      <c r="D164" s="4">
        <v>2</v>
      </c>
      <c r="E164" s="3"/>
      <c r="F164" s="3"/>
      <c r="G164" s="3"/>
      <c r="H164" s="3"/>
      <c r="I164" s="3"/>
      <c r="J164" s="3"/>
      <c r="K164" s="8">
        <v>1</v>
      </c>
      <c r="L164" s="3"/>
      <c r="M164" s="3"/>
      <c r="N164" s="3"/>
      <c r="O164" s="3"/>
      <c r="P164" s="3"/>
      <c r="Q164" s="6"/>
      <c r="R164" s="3" t="s">
        <v>52</v>
      </c>
      <c r="S164" s="3"/>
      <c r="T164" s="4">
        <v>2</v>
      </c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>
        <v>1</v>
      </c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P164">
        <v>1</v>
      </c>
    </row>
    <row r="165" spans="1:139" ht="15.75">
      <c r="A165" s="2">
        <f t="shared" si="8"/>
        <v>161</v>
      </c>
      <c r="B165" s="2">
        <f>B164+3</f>
        <v>2476</v>
      </c>
      <c r="C165" s="3" t="s">
        <v>52</v>
      </c>
      <c r="D165" s="4">
        <v>2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6"/>
      <c r="R165" s="3" t="s">
        <v>52</v>
      </c>
      <c r="S165" s="3"/>
      <c r="T165" s="4">
        <v>2</v>
      </c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>
        <v>1</v>
      </c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</row>
    <row r="166" spans="1:139" ht="15.75">
      <c r="A166" s="2">
        <f t="shared" si="8"/>
        <v>162</v>
      </c>
      <c r="B166" s="2">
        <f>B165+1</f>
        <v>2477</v>
      </c>
      <c r="C166" s="3" t="s">
        <v>52</v>
      </c>
      <c r="D166" s="4">
        <v>2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6"/>
      <c r="R166" s="3" t="s">
        <v>52</v>
      </c>
      <c r="S166" s="3"/>
      <c r="T166" s="4">
        <v>2</v>
      </c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>
        <v>1</v>
      </c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</row>
    <row r="167" spans="1:146" ht="15.75">
      <c r="A167" s="2">
        <f t="shared" si="8"/>
        <v>163</v>
      </c>
      <c r="B167" s="15">
        <f>B166+4</f>
        <v>2481</v>
      </c>
      <c r="C167" s="3" t="s">
        <v>52</v>
      </c>
      <c r="D167" s="4">
        <v>2</v>
      </c>
      <c r="E167" s="3"/>
      <c r="F167" s="3"/>
      <c r="G167" s="3"/>
      <c r="H167" s="3"/>
      <c r="I167" s="3"/>
      <c r="J167" s="3"/>
      <c r="K167" s="8">
        <v>1</v>
      </c>
      <c r="L167" s="3"/>
      <c r="M167" s="3"/>
      <c r="N167" s="3"/>
      <c r="O167" s="3"/>
      <c r="P167" s="3"/>
      <c r="Q167" s="6"/>
      <c r="R167" s="3" t="s">
        <v>52</v>
      </c>
      <c r="S167" s="3"/>
      <c r="T167" s="4">
        <v>2</v>
      </c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>
        <v>1</v>
      </c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P167">
        <v>1</v>
      </c>
    </row>
    <row r="168" spans="1:139" ht="15.75">
      <c r="A168" s="2">
        <f t="shared" si="8"/>
        <v>164</v>
      </c>
      <c r="B168" s="2">
        <f>B163+10</f>
        <v>2480</v>
      </c>
      <c r="C168" s="3" t="s">
        <v>52</v>
      </c>
      <c r="D168" s="4">
        <v>2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6"/>
      <c r="R168" s="3" t="s">
        <v>52</v>
      </c>
      <c r="S168" s="3"/>
      <c r="T168" s="4">
        <v>2</v>
      </c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>
        <v>1</v>
      </c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</row>
    <row r="169" spans="1:139" ht="15.75">
      <c r="A169" s="2">
        <f t="shared" si="8"/>
        <v>165</v>
      </c>
      <c r="B169" s="2">
        <f>B168+10</f>
        <v>2490</v>
      </c>
      <c r="C169" s="3" t="s">
        <v>52</v>
      </c>
      <c r="D169" s="4">
        <v>1.5</v>
      </c>
      <c r="E169" s="3"/>
      <c r="F169" s="3"/>
      <c r="G169" s="3"/>
      <c r="H169" s="3"/>
      <c r="I169" s="3"/>
      <c r="J169" s="3"/>
      <c r="K169" s="8">
        <v>1</v>
      </c>
      <c r="L169" s="3"/>
      <c r="M169" s="3"/>
      <c r="N169" s="3"/>
      <c r="O169" s="3"/>
      <c r="P169" s="3"/>
      <c r="Q169" s="6"/>
      <c r="R169" s="3" t="s">
        <v>52</v>
      </c>
      <c r="S169" s="3"/>
      <c r="T169" s="4">
        <v>1.5</v>
      </c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>
        <v>1</v>
      </c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</row>
    <row r="170" spans="1:139" ht="15.75">
      <c r="A170" s="2">
        <f t="shared" si="8"/>
        <v>166</v>
      </c>
      <c r="B170" s="2">
        <f>B169+10</f>
        <v>2500</v>
      </c>
      <c r="C170" s="3" t="s">
        <v>52</v>
      </c>
      <c r="D170" s="4" t="s">
        <v>60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6"/>
      <c r="R170" s="3" t="s">
        <v>52</v>
      </c>
      <c r="S170" s="3"/>
      <c r="T170" s="4" t="s">
        <v>60</v>
      </c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>
        <v>1</v>
      </c>
    </row>
    <row r="171" spans="1:139" ht="15.75">
      <c r="A171" s="2">
        <f t="shared" si="8"/>
        <v>167</v>
      </c>
      <c r="B171" s="2">
        <f>B170+10</f>
        <v>2510</v>
      </c>
      <c r="C171" s="3" t="s">
        <v>52</v>
      </c>
      <c r="D171" s="4">
        <v>3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6"/>
      <c r="R171" s="3" t="s">
        <v>52</v>
      </c>
      <c r="S171" s="2">
        <v>1</v>
      </c>
      <c r="T171" s="4">
        <v>3</v>
      </c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>
        <v>1</v>
      </c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</row>
    <row r="172" spans="1:139" ht="15.75">
      <c r="A172" s="2">
        <f t="shared" si="8"/>
        <v>168</v>
      </c>
      <c r="B172" s="2">
        <f>B171+10</f>
        <v>2520</v>
      </c>
      <c r="C172" s="3" t="s">
        <v>52</v>
      </c>
      <c r="D172" s="4">
        <v>2.5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6"/>
      <c r="R172" s="3" t="s">
        <v>52</v>
      </c>
      <c r="S172" s="3"/>
      <c r="T172" s="4">
        <v>2.5</v>
      </c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>
        <v>1</v>
      </c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</row>
    <row r="173" spans="1:139" ht="15.75">
      <c r="A173" s="2">
        <f t="shared" si="8"/>
        <v>169</v>
      </c>
      <c r="B173" s="2">
        <f>B172+10</f>
        <v>2530</v>
      </c>
      <c r="C173" s="3" t="s">
        <v>52</v>
      </c>
      <c r="D173" s="4">
        <v>3</v>
      </c>
      <c r="E173" s="3">
        <v>1</v>
      </c>
      <c r="F173" s="3">
        <v>1</v>
      </c>
      <c r="G173" s="3">
        <v>1</v>
      </c>
      <c r="H173" s="3"/>
      <c r="I173" s="3"/>
      <c r="J173" s="3"/>
      <c r="K173" s="3"/>
      <c r="L173" s="3"/>
      <c r="M173" s="3"/>
      <c r="N173" s="3"/>
      <c r="O173" s="3"/>
      <c r="P173" s="3"/>
      <c r="Q173" s="6"/>
      <c r="R173" s="3" t="s">
        <v>52</v>
      </c>
      <c r="S173" s="3"/>
      <c r="T173" s="4">
        <v>3</v>
      </c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>
        <v>1</v>
      </c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</row>
    <row r="174" spans="1:139" ht="15.75">
      <c r="A174" s="2">
        <f t="shared" si="8"/>
        <v>170</v>
      </c>
      <c r="B174" s="2">
        <f>B173+10</f>
        <v>2540</v>
      </c>
      <c r="C174" s="3" t="s">
        <v>61</v>
      </c>
      <c r="D174" s="4">
        <v>3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6"/>
      <c r="R174" s="3" t="s">
        <v>61</v>
      </c>
      <c r="S174" s="3"/>
      <c r="T174" s="4">
        <v>3</v>
      </c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>
        <v>1</v>
      </c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>
        <v>1</v>
      </c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</row>
    <row r="175" spans="1:139" ht="15.75">
      <c r="A175" s="2">
        <f>A174+1</f>
        <v>171</v>
      </c>
      <c r="B175" s="2">
        <f>B174+20</f>
        <v>2560</v>
      </c>
      <c r="C175" s="3" t="s">
        <v>15</v>
      </c>
      <c r="D175" s="4">
        <v>3</v>
      </c>
      <c r="E175" s="3"/>
      <c r="F175" s="3"/>
      <c r="G175" s="3"/>
      <c r="H175" s="3"/>
      <c r="I175" s="3"/>
      <c r="J175" s="3"/>
      <c r="K175" s="3"/>
      <c r="L175" s="2"/>
      <c r="M175" s="2"/>
      <c r="N175" s="2"/>
      <c r="O175" s="2"/>
      <c r="P175" s="2"/>
      <c r="Q175" s="2"/>
      <c r="R175" s="3" t="s">
        <v>15</v>
      </c>
      <c r="S175" s="3"/>
      <c r="T175" s="4">
        <v>3</v>
      </c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>
        <v>1</v>
      </c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>
        <v>1</v>
      </c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</row>
    <row r="176" spans="1:139" ht="15.75">
      <c r="A176" s="2">
        <f t="shared" si="8"/>
        <v>172</v>
      </c>
      <c r="B176" s="2">
        <f>B175+10</f>
        <v>2570</v>
      </c>
      <c r="C176" s="3" t="s">
        <v>53</v>
      </c>
      <c r="D176" s="4">
        <v>3</v>
      </c>
      <c r="E176" s="3"/>
      <c r="F176" s="3"/>
      <c r="G176" s="3"/>
      <c r="H176" s="3"/>
      <c r="I176" s="3"/>
      <c r="J176" s="3"/>
      <c r="K176" s="3"/>
      <c r="L176" s="2"/>
      <c r="M176" s="2"/>
      <c r="N176" s="2"/>
      <c r="O176" s="2"/>
      <c r="P176" s="2"/>
      <c r="Q176" s="2"/>
      <c r="R176" s="3" t="s">
        <v>32</v>
      </c>
      <c r="S176" s="3"/>
      <c r="T176" s="4">
        <v>3</v>
      </c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>
        <v>1</v>
      </c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>
        <v>1</v>
      </c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</row>
    <row r="177" spans="1:139" ht="15.75">
      <c r="A177" s="2">
        <f t="shared" si="8"/>
        <v>173</v>
      </c>
      <c r="B177" s="2">
        <f>B176+10</f>
        <v>2580</v>
      </c>
      <c r="C177" s="3" t="s">
        <v>27</v>
      </c>
      <c r="D177" s="4">
        <v>2.5</v>
      </c>
      <c r="E177" s="3"/>
      <c r="F177" s="3"/>
      <c r="G177" s="3"/>
      <c r="H177" s="3"/>
      <c r="I177" s="3"/>
      <c r="J177" s="3"/>
      <c r="K177" s="3"/>
      <c r="L177" s="2"/>
      <c r="M177" s="2"/>
      <c r="N177" s="2"/>
      <c r="O177" s="2"/>
      <c r="P177" s="2"/>
      <c r="Q177" s="2"/>
      <c r="R177" s="3" t="s">
        <v>27</v>
      </c>
      <c r="S177" s="3"/>
      <c r="T177" s="4">
        <v>2.5</v>
      </c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>
        <v>1</v>
      </c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>
        <v>1</v>
      </c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</row>
    <row r="178" spans="1:139" ht="15.75">
      <c r="A178" s="2">
        <f t="shared" si="8"/>
        <v>174</v>
      </c>
      <c r="B178" s="2">
        <v>2585</v>
      </c>
      <c r="C178" s="3" t="s">
        <v>52</v>
      </c>
      <c r="D178" s="4">
        <v>2</v>
      </c>
      <c r="E178" s="3"/>
      <c r="F178" s="3"/>
      <c r="G178" s="3"/>
      <c r="H178" s="3"/>
      <c r="I178" s="3"/>
      <c r="J178" s="3"/>
      <c r="K178" s="3"/>
      <c r="L178" s="2"/>
      <c r="M178" s="2"/>
      <c r="N178" s="2"/>
      <c r="O178" s="2"/>
      <c r="P178" s="2"/>
      <c r="Q178" s="2"/>
      <c r="R178" s="3" t="s">
        <v>52</v>
      </c>
      <c r="S178" s="3"/>
      <c r="T178" s="4">
        <v>2</v>
      </c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>
        <v>1</v>
      </c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</row>
    <row r="179" spans="1:139" ht="15.75">
      <c r="A179" s="2">
        <f t="shared" si="8"/>
        <v>175</v>
      </c>
      <c r="B179" s="2">
        <f>B177+10</f>
        <v>2590</v>
      </c>
      <c r="C179" s="3" t="s">
        <v>12</v>
      </c>
      <c r="D179" s="4">
        <v>3</v>
      </c>
      <c r="E179" s="3"/>
      <c r="F179" s="3"/>
      <c r="G179" s="3"/>
      <c r="H179" s="3"/>
      <c r="I179" s="3"/>
      <c r="J179" s="3"/>
      <c r="K179" s="3"/>
      <c r="L179" s="2"/>
      <c r="M179" s="2"/>
      <c r="N179" s="2"/>
      <c r="O179" s="2"/>
      <c r="P179" s="2"/>
      <c r="Q179" s="2"/>
      <c r="R179" s="3" t="s">
        <v>12</v>
      </c>
      <c r="S179" s="3"/>
      <c r="T179" s="4">
        <v>3</v>
      </c>
      <c r="U179" s="2"/>
      <c r="V179" s="2"/>
      <c r="W179" s="2"/>
      <c r="X179" s="2"/>
      <c r="Y179" s="2"/>
      <c r="Z179" s="2"/>
      <c r="AA179" s="2">
        <v>1</v>
      </c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>
        <v>1</v>
      </c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</row>
    <row r="180" spans="1:139" ht="15.75">
      <c r="A180" s="2">
        <f t="shared" si="8"/>
        <v>176</v>
      </c>
      <c r="B180" s="2">
        <f>B179+10</f>
        <v>2600</v>
      </c>
      <c r="C180" s="3" t="s">
        <v>52</v>
      </c>
      <c r="D180" s="4">
        <v>2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6"/>
      <c r="R180" s="3" t="s">
        <v>52</v>
      </c>
      <c r="S180" s="2">
        <v>1</v>
      </c>
      <c r="T180" s="4">
        <v>2</v>
      </c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>
        <v>1</v>
      </c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</row>
    <row r="181" spans="1:139" ht="15.75">
      <c r="A181" s="2">
        <f t="shared" si="8"/>
        <v>177</v>
      </c>
      <c r="B181" s="2">
        <f>B180+10</f>
        <v>2610</v>
      </c>
      <c r="C181" s="3" t="s">
        <v>52</v>
      </c>
      <c r="D181" s="4">
        <v>3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6"/>
      <c r="R181" s="3" t="s">
        <v>52</v>
      </c>
      <c r="S181" s="2">
        <v>1</v>
      </c>
      <c r="T181" s="4">
        <v>3</v>
      </c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>
        <v>1</v>
      </c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</row>
    <row r="182" spans="1:139" ht="15.75">
      <c r="A182" s="2">
        <f t="shared" si="8"/>
        <v>178</v>
      </c>
      <c r="B182" s="2">
        <v>2700</v>
      </c>
      <c r="C182" s="3" t="s">
        <v>27</v>
      </c>
      <c r="D182" s="4">
        <v>2.5</v>
      </c>
      <c r="E182" s="3"/>
      <c r="F182" s="3"/>
      <c r="G182" s="3"/>
      <c r="H182" s="3"/>
      <c r="I182" s="3"/>
      <c r="J182" s="3"/>
      <c r="K182" s="3"/>
      <c r="L182" s="2"/>
      <c r="M182" s="2"/>
      <c r="N182" s="2"/>
      <c r="O182" s="2"/>
      <c r="P182" s="2"/>
      <c r="Q182" s="2"/>
      <c r="R182" s="3" t="s">
        <v>27</v>
      </c>
      <c r="S182" s="3"/>
      <c r="T182" s="4">
        <v>2.5</v>
      </c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>
        <v>1</v>
      </c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>
        <v>1</v>
      </c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</row>
    <row r="183" spans="1:139" ht="15.75">
      <c r="A183" s="2">
        <f t="shared" si="8"/>
        <v>179</v>
      </c>
      <c r="B183" s="2">
        <f>B182+20</f>
        <v>2720</v>
      </c>
      <c r="C183" s="3" t="s">
        <v>52</v>
      </c>
      <c r="D183" s="4">
        <v>3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6"/>
      <c r="R183" s="3" t="s">
        <v>52</v>
      </c>
      <c r="S183" s="2">
        <v>1</v>
      </c>
      <c r="T183" s="4">
        <v>3</v>
      </c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>
        <v>1</v>
      </c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</row>
    <row r="184" spans="1:139" ht="15.75">
      <c r="A184" s="2">
        <f t="shared" si="8"/>
        <v>180</v>
      </c>
      <c r="B184" s="15">
        <v>2710</v>
      </c>
      <c r="C184" s="3" t="s">
        <v>52</v>
      </c>
      <c r="D184" s="4">
        <v>3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6"/>
      <c r="R184" s="3" t="s">
        <v>52</v>
      </c>
      <c r="S184" s="3"/>
      <c r="T184" s="4">
        <v>3</v>
      </c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>
        <v>1</v>
      </c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</row>
    <row r="185" spans="1:139" ht="15.75">
      <c r="A185" s="2">
        <f t="shared" si="8"/>
        <v>181</v>
      </c>
      <c r="B185" s="2">
        <f>B183+5</f>
        <v>2725</v>
      </c>
      <c r="C185" s="3" t="s">
        <v>27</v>
      </c>
      <c r="D185" s="4">
        <v>2.5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6"/>
      <c r="R185" s="3" t="s">
        <v>27</v>
      </c>
      <c r="S185" s="3"/>
      <c r="T185" s="4">
        <v>2.5</v>
      </c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>
        <v>1</v>
      </c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>
        <v>1</v>
      </c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</row>
    <row r="186" spans="1:139" ht="15.75">
      <c r="A186" s="2">
        <f t="shared" si="8"/>
        <v>182</v>
      </c>
      <c r="B186" s="2">
        <f>B185+15</f>
        <v>2740</v>
      </c>
      <c r="C186" s="3" t="s">
        <v>52</v>
      </c>
      <c r="D186" s="4">
        <v>2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6"/>
      <c r="R186" s="3" t="s">
        <v>52</v>
      </c>
      <c r="S186" s="3"/>
      <c r="T186" s="4">
        <v>2</v>
      </c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>
        <v>1</v>
      </c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</row>
    <row r="187" spans="1:139" ht="15.75">
      <c r="A187" s="2">
        <f t="shared" si="8"/>
        <v>183</v>
      </c>
      <c r="B187" s="2">
        <f>B186+10</f>
        <v>2750</v>
      </c>
      <c r="C187" s="3" t="s">
        <v>27</v>
      </c>
      <c r="D187" s="4">
        <v>2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6"/>
      <c r="R187" s="3" t="s">
        <v>27</v>
      </c>
      <c r="S187" s="3"/>
      <c r="T187" s="4">
        <v>2</v>
      </c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>
        <v>1</v>
      </c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>
        <v>1</v>
      </c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</row>
    <row r="188" spans="1:139" ht="15.75">
      <c r="A188" s="2">
        <f t="shared" si="8"/>
        <v>184</v>
      </c>
      <c r="B188" s="2">
        <v>2751</v>
      </c>
      <c r="C188" s="3" t="s">
        <v>27</v>
      </c>
      <c r="D188" s="4">
        <v>3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6"/>
      <c r="R188" s="3" t="s">
        <v>27</v>
      </c>
      <c r="S188" s="3"/>
      <c r="T188" s="4">
        <v>3</v>
      </c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>
        <v>1</v>
      </c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>
        <v>1</v>
      </c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</row>
    <row r="189" spans="1:151" ht="15.75">
      <c r="A189" s="2">
        <f t="shared" si="8"/>
        <v>185</v>
      </c>
      <c r="B189" s="2">
        <v>2790</v>
      </c>
      <c r="C189" s="3" t="s">
        <v>52</v>
      </c>
      <c r="D189" s="4" t="s">
        <v>58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6"/>
      <c r="R189" s="3" t="s">
        <v>52</v>
      </c>
      <c r="S189" s="3"/>
      <c r="T189" s="4" t="s">
        <v>58</v>
      </c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>
        <v>1</v>
      </c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U189">
        <v>1</v>
      </c>
    </row>
    <row r="190" spans="1:139" ht="15.75">
      <c r="A190" s="2">
        <f t="shared" si="8"/>
        <v>186</v>
      </c>
      <c r="B190" s="2">
        <f>B187+10</f>
        <v>2760</v>
      </c>
      <c r="C190" s="3" t="s">
        <v>52</v>
      </c>
      <c r="D190" s="4">
        <v>3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6"/>
      <c r="R190" s="3" t="s">
        <v>52</v>
      </c>
      <c r="S190" s="3"/>
      <c r="T190" s="4">
        <v>3</v>
      </c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>
        <v>1</v>
      </c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</row>
    <row r="191" spans="1:139" ht="15.75">
      <c r="A191" s="2">
        <f t="shared" si="8"/>
        <v>187</v>
      </c>
      <c r="B191" s="2">
        <f>B190+10</f>
        <v>2770</v>
      </c>
      <c r="C191" s="3" t="s">
        <v>52</v>
      </c>
      <c r="D191" s="4">
        <v>3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6"/>
      <c r="R191" s="3" t="s">
        <v>52</v>
      </c>
      <c r="S191" s="3"/>
      <c r="T191" s="4">
        <v>3</v>
      </c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>
        <v>1</v>
      </c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</row>
    <row r="192" spans="1:139" ht="15.75">
      <c r="A192" s="2">
        <f t="shared" si="8"/>
        <v>188</v>
      </c>
      <c r="B192" s="2">
        <f>B191+10</f>
        <v>2780</v>
      </c>
      <c r="C192" s="3" t="s">
        <v>52</v>
      </c>
      <c r="D192" s="4">
        <v>3</v>
      </c>
      <c r="E192" s="3">
        <v>1</v>
      </c>
      <c r="F192" s="3">
        <v>1</v>
      </c>
      <c r="G192" s="3">
        <v>1</v>
      </c>
      <c r="H192" s="3"/>
      <c r="I192" s="3"/>
      <c r="J192" s="3"/>
      <c r="K192" s="3"/>
      <c r="L192" s="3"/>
      <c r="M192" s="3"/>
      <c r="N192" s="3"/>
      <c r="O192" s="3"/>
      <c r="P192" s="3"/>
      <c r="Q192" s="6"/>
      <c r="R192" s="3" t="s">
        <v>52</v>
      </c>
      <c r="S192" s="3"/>
      <c r="T192" s="4">
        <v>3</v>
      </c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>
        <v>1</v>
      </c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</row>
    <row r="193" spans="1:139" ht="15.75">
      <c r="A193" s="2">
        <f t="shared" si="8"/>
        <v>189</v>
      </c>
      <c r="B193" s="15">
        <v>2810</v>
      </c>
      <c r="C193" s="3" t="s">
        <v>52</v>
      </c>
      <c r="D193" s="4">
        <v>3</v>
      </c>
      <c r="E193" s="3"/>
      <c r="F193" s="3"/>
      <c r="G193" s="3"/>
      <c r="H193" s="3"/>
      <c r="I193" s="3"/>
      <c r="J193" s="3"/>
      <c r="K193" s="3"/>
      <c r="L193" s="3" t="s">
        <v>52</v>
      </c>
      <c r="M193" s="3"/>
      <c r="N193" s="4">
        <v>3</v>
      </c>
      <c r="O193" s="3"/>
      <c r="P193" s="3"/>
      <c r="Q193" s="6"/>
      <c r="R193" s="3"/>
      <c r="S193" s="3"/>
      <c r="T193" s="4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>
        <v>1</v>
      </c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</row>
    <row r="194" spans="1:139" ht="15.75">
      <c r="A194" s="2">
        <f t="shared" si="8"/>
        <v>190</v>
      </c>
      <c r="B194" s="15">
        <v>2825</v>
      </c>
      <c r="C194" s="3" t="s">
        <v>52</v>
      </c>
      <c r="D194" s="4">
        <v>3</v>
      </c>
      <c r="E194" s="3"/>
      <c r="F194" s="3"/>
      <c r="G194" s="3"/>
      <c r="H194" s="3"/>
      <c r="I194" s="3"/>
      <c r="J194" s="3"/>
      <c r="K194" s="3"/>
      <c r="L194" s="3" t="s">
        <v>52</v>
      </c>
      <c r="M194" s="3"/>
      <c r="N194" s="4">
        <v>3</v>
      </c>
      <c r="O194" s="3"/>
      <c r="P194" s="3"/>
      <c r="Q194" s="6"/>
      <c r="R194" s="3"/>
      <c r="S194" s="3"/>
      <c r="T194" s="4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>
        <v>1</v>
      </c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</row>
    <row r="195" spans="1:139" ht="15.75">
      <c r="A195" s="2">
        <f t="shared" si="8"/>
        <v>191</v>
      </c>
      <c r="B195" s="15">
        <f>B193+10</f>
        <v>2820</v>
      </c>
      <c r="C195" s="3" t="s">
        <v>17</v>
      </c>
      <c r="D195" s="4">
        <v>3</v>
      </c>
      <c r="E195" s="3">
        <v>1</v>
      </c>
      <c r="F195" s="3">
        <v>1</v>
      </c>
      <c r="G195" s="3">
        <v>1</v>
      </c>
      <c r="H195" s="3"/>
      <c r="I195" s="3"/>
      <c r="J195" s="3"/>
      <c r="K195" s="3"/>
      <c r="L195" s="3" t="s">
        <v>17</v>
      </c>
      <c r="M195" s="3"/>
      <c r="N195" s="4">
        <v>3</v>
      </c>
      <c r="O195" s="3"/>
      <c r="P195" s="3"/>
      <c r="Q195" s="6"/>
      <c r="R195" s="3"/>
      <c r="S195" s="3"/>
      <c r="T195" s="4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>
        <v>1</v>
      </c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>
        <v>1</v>
      </c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</row>
    <row r="196" spans="1:139" ht="15.75">
      <c r="A196" s="2">
        <f t="shared" si="8"/>
        <v>192</v>
      </c>
      <c r="B196" s="15">
        <v>2800</v>
      </c>
      <c r="C196" s="3" t="s">
        <v>52</v>
      </c>
      <c r="D196" s="4">
        <v>3</v>
      </c>
      <c r="E196" s="3"/>
      <c r="F196" s="3"/>
      <c r="G196" s="3"/>
      <c r="H196" s="3"/>
      <c r="I196" s="3"/>
      <c r="J196" s="3"/>
      <c r="K196" s="3"/>
      <c r="L196" s="3" t="s">
        <v>52</v>
      </c>
      <c r="M196" s="3"/>
      <c r="N196" s="4">
        <v>3</v>
      </c>
      <c r="O196" s="3"/>
      <c r="P196" s="3"/>
      <c r="Q196" s="6"/>
      <c r="R196" s="3"/>
      <c r="S196" s="3"/>
      <c r="T196" s="4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>
        <v>1</v>
      </c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</row>
    <row r="197" spans="1:139" ht="15.75">
      <c r="A197" s="2">
        <f t="shared" si="8"/>
        <v>193</v>
      </c>
      <c r="B197" s="15">
        <f>B195+10</f>
        <v>2830</v>
      </c>
      <c r="C197" s="3" t="s">
        <v>27</v>
      </c>
      <c r="D197" s="4">
        <v>3</v>
      </c>
      <c r="E197" s="3">
        <v>1</v>
      </c>
      <c r="F197" s="3">
        <v>1</v>
      </c>
      <c r="G197" s="3">
        <v>1</v>
      </c>
      <c r="H197" s="3"/>
      <c r="I197" s="3"/>
      <c r="J197" s="3"/>
      <c r="K197" s="3"/>
      <c r="L197" s="3" t="s">
        <v>27</v>
      </c>
      <c r="M197" s="3"/>
      <c r="N197" s="4">
        <v>3</v>
      </c>
      <c r="O197" s="2"/>
      <c r="P197" s="2"/>
      <c r="Q197" s="2"/>
      <c r="R197" s="3"/>
      <c r="S197" s="3"/>
      <c r="T197" s="4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>
        <v>1</v>
      </c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>
        <v>1</v>
      </c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</row>
    <row r="198" spans="1:139" ht="15.75">
      <c r="A198" s="2">
        <f t="shared" si="8"/>
        <v>194</v>
      </c>
      <c r="B198" s="15">
        <f>B197+20</f>
        <v>2850</v>
      </c>
      <c r="C198" s="3" t="s">
        <v>19</v>
      </c>
      <c r="D198" s="4">
        <v>2.5</v>
      </c>
      <c r="E198" s="3"/>
      <c r="F198" s="3"/>
      <c r="G198" s="3"/>
      <c r="H198" s="3"/>
      <c r="I198" s="3"/>
      <c r="J198" s="3"/>
      <c r="K198" s="3"/>
      <c r="L198" s="3" t="s">
        <v>19</v>
      </c>
      <c r="M198" s="3"/>
      <c r="N198" s="4">
        <v>2.5</v>
      </c>
      <c r="O198" s="2"/>
      <c r="P198" s="2"/>
      <c r="Q198" s="2"/>
      <c r="R198" s="3"/>
      <c r="S198" s="3"/>
      <c r="T198" s="4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>
        <v>1</v>
      </c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>
        <v>1</v>
      </c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</row>
    <row r="199" spans="1:139" ht="15.75">
      <c r="A199" s="2">
        <f t="shared" si="8"/>
        <v>195</v>
      </c>
      <c r="B199" s="15">
        <v>2840</v>
      </c>
      <c r="C199" s="3" t="s">
        <v>52</v>
      </c>
      <c r="D199" s="4">
        <v>2.5</v>
      </c>
      <c r="E199" s="3"/>
      <c r="F199" s="3"/>
      <c r="G199" s="3"/>
      <c r="H199" s="3"/>
      <c r="I199" s="3"/>
      <c r="J199" s="3"/>
      <c r="K199" s="3"/>
      <c r="L199" s="3" t="s">
        <v>52</v>
      </c>
      <c r="M199" s="3"/>
      <c r="N199" s="4">
        <v>2.5</v>
      </c>
      <c r="O199" s="3"/>
      <c r="P199" s="3"/>
      <c r="Q199" s="6"/>
      <c r="R199" s="3"/>
      <c r="S199" s="3"/>
      <c r="T199" s="4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>
        <v>1</v>
      </c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</row>
    <row r="200" spans="1:139" ht="15.75">
      <c r="A200" s="2">
        <f t="shared" si="8"/>
        <v>196</v>
      </c>
      <c r="B200" s="2">
        <f>B198+10</f>
        <v>2860</v>
      </c>
      <c r="C200" s="3" t="s">
        <v>36</v>
      </c>
      <c r="D200" s="4">
        <v>3</v>
      </c>
      <c r="E200" s="3"/>
      <c r="F200" s="3"/>
      <c r="G200" s="3"/>
      <c r="H200" s="3"/>
      <c r="I200" s="3"/>
      <c r="J200" s="3"/>
      <c r="K200" s="3"/>
      <c r="L200" s="3" t="s">
        <v>36</v>
      </c>
      <c r="M200" s="3"/>
      <c r="N200" s="4">
        <v>3</v>
      </c>
      <c r="O200" s="3"/>
      <c r="P200" s="3"/>
      <c r="Q200" s="6"/>
      <c r="R200" s="3"/>
      <c r="S200" s="3"/>
      <c r="T200" s="4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>
        <v>1</v>
      </c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>
        <v>1</v>
      </c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</row>
    <row r="201" spans="1:139" ht="15.75">
      <c r="A201" s="2">
        <f t="shared" si="8"/>
        <v>197</v>
      </c>
      <c r="B201" s="2">
        <f>B200+10</f>
        <v>2870</v>
      </c>
      <c r="C201" s="3" t="s">
        <v>52</v>
      </c>
      <c r="D201" s="4">
        <v>2.5</v>
      </c>
      <c r="E201" s="3"/>
      <c r="F201" s="3"/>
      <c r="G201" s="3"/>
      <c r="H201" s="3"/>
      <c r="I201" s="3"/>
      <c r="J201" s="3"/>
      <c r="K201" s="3"/>
      <c r="L201" s="3" t="s">
        <v>52</v>
      </c>
      <c r="M201" s="3"/>
      <c r="N201" s="4">
        <v>2.5</v>
      </c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>
        <v>1</v>
      </c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</row>
    <row r="202" spans="1:139" ht="15.75">
      <c r="A202" s="2">
        <f t="shared" si="8"/>
        <v>198</v>
      </c>
      <c r="B202" s="2">
        <f>B201+10</f>
        <v>2880</v>
      </c>
      <c r="C202" s="3" t="s">
        <v>52</v>
      </c>
      <c r="D202" s="4">
        <v>3</v>
      </c>
      <c r="E202" s="3"/>
      <c r="F202" s="3"/>
      <c r="G202" s="3"/>
      <c r="H202" s="3"/>
      <c r="I202" s="3"/>
      <c r="J202" s="3"/>
      <c r="K202" s="3"/>
      <c r="L202" s="3" t="s">
        <v>52</v>
      </c>
      <c r="M202" s="3"/>
      <c r="N202" s="4">
        <v>3</v>
      </c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>
        <v>1</v>
      </c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</row>
    <row r="203" spans="1:139" ht="15.75">
      <c r="A203" s="2">
        <f t="shared" si="8"/>
        <v>199</v>
      </c>
      <c r="B203" s="2">
        <v>2900</v>
      </c>
      <c r="C203" s="3" t="s">
        <v>27</v>
      </c>
      <c r="D203" s="4">
        <v>3</v>
      </c>
      <c r="E203" s="3"/>
      <c r="F203" s="3"/>
      <c r="G203" s="3"/>
      <c r="H203" s="3"/>
      <c r="I203" s="3"/>
      <c r="J203" s="3"/>
      <c r="K203" s="3"/>
      <c r="L203" s="3" t="s">
        <v>27</v>
      </c>
      <c r="M203" s="3"/>
      <c r="N203" s="4">
        <v>3</v>
      </c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>
        <v>1</v>
      </c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>
        <v>1</v>
      </c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</row>
    <row r="204" spans="1:139" ht="15.75">
      <c r="A204" s="2">
        <f t="shared" si="8"/>
        <v>200</v>
      </c>
      <c r="B204" s="2">
        <f>B203+10</f>
        <v>2910</v>
      </c>
      <c r="C204" s="3" t="s">
        <v>52</v>
      </c>
      <c r="D204" s="4">
        <v>3</v>
      </c>
      <c r="E204" s="3"/>
      <c r="F204" s="3"/>
      <c r="G204" s="3"/>
      <c r="H204" s="3"/>
      <c r="I204" s="3"/>
      <c r="J204" s="3"/>
      <c r="K204" s="3"/>
      <c r="L204" s="3" t="s">
        <v>52</v>
      </c>
      <c r="M204" s="3"/>
      <c r="N204" s="4">
        <v>3</v>
      </c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>
        <v>1</v>
      </c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</row>
    <row r="205" spans="1:139" ht="15.75">
      <c r="A205" s="2">
        <f t="shared" si="8"/>
        <v>201</v>
      </c>
      <c r="B205" s="2">
        <f>B204+10</f>
        <v>2920</v>
      </c>
      <c r="C205" s="3" t="s">
        <v>27</v>
      </c>
      <c r="D205" s="4">
        <v>2.5</v>
      </c>
      <c r="E205" s="3"/>
      <c r="F205" s="3"/>
      <c r="G205" s="3"/>
      <c r="H205" s="3"/>
      <c r="I205" s="3"/>
      <c r="J205" s="3"/>
      <c r="K205" s="3"/>
      <c r="L205" s="3" t="s">
        <v>27</v>
      </c>
      <c r="M205" s="3"/>
      <c r="N205" s="4">
        <v>2.5</v>
      </c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>
        <v>1</v>
      </c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>
        <v>1</v>
      </c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</row>
    <row r="206" spans="1:139" ht="15.75">
      <c r="A206" s="2">
        <f t="shared" si="8"/>
        <v>202</v>
      </c>
      <c r="B206" s="15">
        <v>2890</v>
      </c>
      <c r="C206" s="3" t="s">
        <v>30</v>
      </c>
      <c r="D206" s="4">
        <v>3</v>
      </c>
      <c r="E206" s="3"/>
      <c r="F206" s="3"/>
      <c r="G206" s="3"/>
      <c r="H206" s="3"/>
      <c r="I206" s="3"/>
      <c r="J206" s="3"/>
      <c r="K206" s="3"/>
      <c r="L206" s="3" t="s">
        <v>30</v>
      </c>
      <c r="M206" s="3"/>
      <c r="N206" s="4">
        <v>3</v>
      </c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>
        <v>1</v>
      </c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>
        <v>1</v>
      </c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</row>
    <row r="207" spans="1:139" ht="15.75">
      <c r="A207" s="2">
        <f t="shared" si="8"/>
        <v>203</v>
      </c>
      <c r="B207" s="2">
        <f>B205+10</f>
        <v>2930</v>
      </c>
      <c r="C207" s="3" t="s">
        <v>30</v>
      </c>
      <c r="D207" s="4">
        <v>1.5</v>
      </c>
      <c r="E207" s="3"/>
      <c r="F207" s="3"/>
      <c r="G207" s="3"/>
      <c r="H207" s="3"/>
      <c r="I207" s="3"/>
      <c r="J207" s="3"/>
      <c r="K207" s="3"/>
      <c r="L207" s="3" t="s">
        <v>30</v>
      </c>
      <c r="M207" s="3"/>
      <c r="N207" s="4">
        <v>1.5</v>
      </c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>
        <v>1</v>
      </c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>
        <v>1</v>
      </c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</row>
    <row r="208" spans="1:139" ht="15.75">
      <c r="A208" s="2">
        <f t="shared" si="8"/>
        <v>204</v>
      </c>
      <c r="B208" s="2">
        <f>B207+20</f>
        <v>2950</v>
      </c>
      <c r="C208" s="3" t="s">
        <v>52</v>
      </c>
      <c r="D208" s="4">
        <v>1.5</v>
      </c>
      <c r="E208" s="3"/>
      <c r="F208" s="3"/>
      <c r="G208" s="3"/>
      <c r="H208" s="3"/>
      <c r="I208" s="3"/>
      <c r="J208" s="3"/>
      <c r="K208" s="3"/>
      <c r="L208" s="3" t="s">
        <v>52</v>
      </c>
      <c r="M208" s="3"/>
      <c r="N208" s="4">
        <v>1.5</v>
      </c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>
        <v>1</v>
      </c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</row>
    <row r="209" spans="1:139" ht="15.75">
      <c r="A209" s="2">
        <f aca="true" t="shared" si="10" ref="A209:A268">A208+1</f>
        <v>205</v>
      </c>
      <c r="B209" s="2">
        <f>B208+10</f>
        <v>2960</v>
      </c>
      <c r="C209" s="3" t="s">
        <v>52</v>
      </c>
      <c r="D209" s="4">
        <v>3</v>
      </c>
      <c r="E209" s="3"/>
      <c r="F209" s="3"/>
      <c r="G209" s="3"/>
      <c r="H209" s="3"/>
      <c r="I209" s="3"/>
      <c r="J209" s="3"/>
      <c r="K209" s="3"/>
      <c r="L209" s="3" t="s">
        <v>52</v>
      </c>
      <c r="M209" s="3"/>
      <c r="N209" s="4">
        <v>3</v>
      </c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>
        <v>1</v>
      </c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</row>
    <row r="210" spans="1:139" ht="15.75">
      <c r="A210" s="2">
        <f t="shared" si="10"/>
        <v>206</v>
      </c>
      <c r="B210" s="15">
        <v>2940</v>
      </c>
      <c r="C210" s="3" t="s">
        <v>62</v>
      </c>
      <c r="D210" s="4">
        <v>3</v>
      </c>
      <c r="E210" s="3"/>
      <c r="F210" s="3"/>
      <c r="G210" s="3"/>
      <c r="H210" s="3"/>
      <c r="I210" s="3"/>
      <c r="J210" s="3"/>
      <c r="K210" s="3"/>
      <c r="L210" s="3" t="s">
        <v>62</v>
      </c>
      <c r="M210" s="3"/>
      <c r="N210" s="4">
        <v>3</v>
      </c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>
        <v>1</v>
      </c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>
        <v>1</v>
      </c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</row>
    <row r="211" spans="1:139" ht="15.75">
      <c r="A211" s="2">
        <f t="shared" si="10"/>
        <v>207</v>
      </c>
      <c r="B211" s="2">
        <f>B209+10</f>
        <v>2970</v>
      </c>
      <c r="C211" s="3" t="s">
        <v>15</v>
      </c>
      <c r="D211" s="4">
        <v>2.5</v>
      </c>
      <c r="E211" s="3"/>
      <c r="F211" s="3"/>
      <c r="G211" s="3"/>
      <c r="H211" s="3"/>
      <c r="I211" s="3"/>
      <c r="J211" s="3"/>
      <c r="K211" s="3"/>
      <c r="L211" s="3" t="s">
        <v>15</v>
      </c>
      <c r="M211" s="3"/>
      <c r="N211" s="4">
        <v>2.5</v>
      </c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>
        <v>1</v>
      </c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>
        <v>1</v>
      </c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</row>
    <row r="212" spans="1:143" ht="15.75">
      <c r="A212" s="2">
        <f t="shared" si="10"/>
        <v>208</v>
      </c>
      <c r="B212" s="2">
        <f>B211+10</f>
        <v>2980</v>
      </c>
      <c r="C212" s="3" t="s">
        <v>14</v>
      </c>
      <c r="D212" s="4">
        <v>2.5</v>
      </c>
      <c r="E212" s="3"/>
      <c r="F212" s="3"/>
      <c r="G212" s="3"/>
      <c r="H212" s="3"/>
      <c r="I212" s="3"/>
      <c r="J212" s="3"/>
      <c r="K212" s="3"/>
      <c r="L212" s="3" t="s">
        <v>14</v>
      </c>
      <c r="M212" s="3"/>
      <c r="N212" s="4">
        <v>2.5</v>
      </c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>
        <v>1</v>
      </c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>
        <v>1</v>
      </c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M212">
        <v>1</v>
      </c>
    </row>
    <row r="213" spans="1:139" ht="15.75">
      <c r="A213" s="2">
        <f t="shared" si="10"/>
        <v>209</v>
      </c>
      <c r="B213" s="2">
        <f>B212+10</f>
        <v>2990</v>
      </c>
      <c r="C213" s="3" t="s">
        <v>27</v>
      </c>
      <c r="D213" s="4">
        <v>3</v>
      </c>
      <c r="E213" s="3"/>
      <c r="F213" s="3"/>
      <c r="G213" s="3"/>
      <c r="H213" s="3"/>
      <c r="I213" s="3"/>
      <c r="J213" s="3"/>
      <c r="K213" s="3"/>
      <c r="L213" s="3" t="s">
        <v>27</v>
      </c>
      <c r="M213" s="3"/>
      <c r="N213" s="4">
        <v>3</v>
      </c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>
        <v>1</v>
      </c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>
        <v>1</v>
      </c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</row>
    <row r="214" spans="1:143" ht="15.75">
      <c r="A214" s="2">
        <f t="shared" si="10"/>
        <v>210</v>
      </c>
      <c r="B214" s="2">
        <f>B213+10</f>
        <v>3000</v>
      </c>
      <c r="C214" s="3" t="s">
        <v>52</v>
      </c>
      <c r="D214" s="4">
        <v>2.5</v>
      </c>
      <c r="E214" s="3"/>
      <c r="F214" s="3"/>
      <c r="G214" s="3"/>
      <c r="H214" s="3"/>
      <c r="I214" s="3"/>
      <c r="J214" s="3"/>
      <c r="K214" s="3">
        <v>2</v>
      </c>
      <c r="L214" s="3" t="s">
        <v>52</v>
      </c>
      <c r="M214" s="3"/>
      <c r="N214" s="4">
        <v>2.5</v>
      </c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>
        <v>1</v>
      </c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M214">
        <v>1</v>
      </c>
    </row>
    <row r="215" spans="1:150" ht="15.75">
      <c r="A215" s="2">
        <f t="shared" si="10"/>
        <v>211</v>
      </c>
      <c r="B215" s="2">
        <f>B214+10</f>
        <v>3010</v>
      </c>
      <c r="C215" s="3" t="s">
        <v>52</v>
      </c>
      <c r="D215" s="4">
        <v>3</v>
      </c>
      <c r="E215" s="3"/>
      <c r="F215" s="3"/>
      <c r="G215" s="3"/>
      <c r="H215" s="3"/>
      <c r="I215" s="3"/>
      <c r="J215" s="3"/>
      <c r="K215" s="3"/>
      <c r="L215" s="3" t="s">
        <v>52</v>
      </c>
      <c r="M215" s="3"/>
      <c r="N215" s="4">
        <v>3</v>
      </c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>
        <v>1</v>
      </c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T215">
        <v>1</v>
      </c>
    </row>
    <row r="216" spans="1:139" ht="15.75">
      <c r="A216" s="2">
        <f t="shared" si="10"/>
        <v>212</v>
      </c>
      <c r="B216" s="2">
        <f>B215+10</f>
        <v>3020</v>
      </c>
      <c r="C216" s="3" t="s">
        <v>52</v>
      </c>
      <c r="D216" s="4">
        <v>3</v>
      </c>
      <c r="E216" s="3"/>
      <c r="F216" s="3"/>
      <c r="G216" s="3"/>
      <c r="H216" s="3"/>
      <c r="I216" s="3"/>
      <c r="J216" s="3"/>
      <c r="K216" s="3"/>
      <c r="L216" s="3" t="s">
        <v>52</v>
      </c>
      <c r="M216" s="3"/>
      <c r="N216" s="4">
        <v>3</v>
      </c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>
        <v>1</v>
      </c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</row>
    <row r="217" spans="1:139" ht="15.75">
      <c r="A217" s="2">
        <f t="shared" si="10"/>
        <v>213</v>
      </c>
      <c r="B217" s="2">
        <f>B216+20</f>
        <v>3040</v>
      </c>
      <c r="C217" s="3" t="s">
        <v>52</v>
      </c>
      <c r="D217" s="4">
        <v>3</v>
      </c>
      <c r="E217" s="3"/>
      <c r="F217" s="3"/>
      <c r="G217" s="3"/>
      <c r="H217" s="3"/>
      <c r="I217" s="3"/>
      <c r="J217" s="3"/>
      <c r="K217" s="3"/>
      <c r="L217" s="3" t="s">
        <v>52</v>
      </c>
      <c r="M217" s="3"/>
      <c r="N217" s="4">
        <v>3</v>
      </c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>
        <v>1</v>
      </c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</row>
    <row r="218" spans="1:139" ht="15.75">
      <c r="A218" s="2">
        <f t="shared" si="10"/>
        <v>214</v>
      </c>
      <c r="B218" s="2">
        <f>B217+10</f>
        <v>3050</v>
      </c>
      <c r="C218" s="3" t="s">
        <v>52</v>
      </c>
      <c r="D218" s="4">
        <v>3</v>
      </c>
      <c r="E218" s="3"/>
      <c r="F218" s="3"/>
      <c r="G218" s="3"/>
      <c r="H218" s="3"/>
      <c r="I218" s="3"/>
      <c r="J218" s="3"/>
      <c r="K218" s="3">
        <v>1</v>
      </c>
      <c r="L218" s="3" t="s">
        <v>52</v>
      </c>
      <c r="M218" s="3"/>
      <c r="N218" s="4">
        <v>3</v>
      </c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>
        <v>1</v>
      </c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</row>
    <row r="219" spans="1:139" ht="15.75">
      <c r="A219" s="2">
        <f t="shared" si="10"/>
        <v>215</v>
      </c>
      <c r="B219" s="15">
        <v>3030</v>
      </c>
      <c r="C219" s="3" t="s">
        <v>27</v>
      </c>
      <c r="D219" s="4">
        <v>3</v>
      </c>
      <c r="E219" s="3"/>
      <c r="F219" s="3"/>
      <c r="G219" s="3"/>
      <c r="H219" s="3"/>
      <c r="I219" s="3"/>
      <c r="J219" s="3"/>
      <c r="K219" s="3"/>
      <c r="L219" s="3" t="s">
        <v>27</v>
      </c>
      <c r="M219" s="3"/>
      <c r="N219" s="4">
        <v>3</v>
      </c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>
        <v>1</v>
      </c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>
        <v>1</v>
      </c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</row>
    <row r="220" spans="1:139" ht="15.75">
      <c r="A220" s="2">
        <f t="shared" si="10"/>
        <v>216</v>
      </c>
      <c r="B220" s="2">
        <f>B218+10</f>
        <v>3060</v>
      </c>
      <c r="C220" s="3" t="s">
        <v>27</v>
      </c>
      <c r="D220" s="4">
        <v>2.5</v>
      </c>
      <c r="E220" s="3"/>
      <c r="F220" s="3"/>
      <c r="G220" s="3"/>
      <c r="H220" s="3"/>
      <c r="I220" s="3"/>
      <c r="J220" s="3"/>
      <c r="K220" s="3"/>
      <c r="L220" s="3" t="s">
        <v>27</v>
      </c>
      <c r="M220" s="3"/>
      <c r="N220" s="4">
        <v>2.5</v>
      </c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>
        <v>1</v>
      </c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>
        <v>1</v>
      </c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</row>
    <row r="221" spans="1:139" ht="15.75">
      <c r="A221" s="2">
        <f t="shared" si="10"/>
        <v>217</v>
      </c>
      <c r="B221" s="2">
        <f>B220+10</f>
        <v>3070</v>
      </c>
      <c r="C221" s="3" t="s">
        <v>52</v>
      </c>
      <c r="D221" s="4">
        <v>1.5</v>
      </c>
      <c r="E221" s="3"/>
      <c r="F221" s="3"/>
      <c r="G221" s="3"/>
      <c r="H221" s="3"/>
      <c r="I221" s="3"/>
      <c r="J221" s="3"/>
      <c r="K221" s="3"/>
      <c r="L221" s="3" t="s">
        <v>52</v>
      </c>
      <c r="M221" s="3"/>
      <c r="N221" s="4">
        <v>1.5</v>
      </c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>
        <v>1</v>
      </c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</row>
    <row r="222" spans="1:139" ht="15.75">
      <c r="A222" s="2">
        <f t="shared" si="10"/>
        <v>218</v>
      </c>
      <c r="B222" s="2">
        <f>B221+10</f>
        <v>3080</v>
      </c>
      <c r="C222" s="3" t="s">
        <v>52</v>
      </c>
      <c r="D222" s="4">
        <v>2.5</v>
      </c>
      <c r="E222" s="3"/>
      <c r="F222" s="3"/>
      <c r="G222" s="3"/>
      <c r="H222" s="3"/>
      <c r="I222" s="3"/>
      <c r="J222" s="3"/>
      <c r="K222" s="3"/>
      <c r="L222" s="3" t="s">
        <v>52</v>
      </c>
      <c r="M222" s="3"/>
      <c r="N222" s="4">
        <v>2.5</v>
      </c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>
        <v>1</v>
      </c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</row>
    <row r="223" spans="1:139" ht="15.75">
      <c r="A223" s="2">
        <f t="shared" si="10"/>
        <v>219</v>
      </c>
      <c r="B223" s="2">
        <f>B222+10</f>
        <v>3090</v>
      </c>
      <c r="C223" s="3" t="s">
        <v>52</v>
      </c>
      <c r="D223" s="4">
        <v>1</v>
      </c>
      <c r="E223" s="3"/>
      <c r="F223" s="3"/>
      <c r="G223" s="3"/>
      <c r="H223" s="3"/>
      <c r="I223" s="3"/>
      <c r="J223" s="3"/>
      <c r="K223" s="3"/>
      <c r="L223" s="3" t="s">
        <v>52</v>
      </c>
      <c r="M223" s="3"/>
      <c r="N223" s="4">
        <v>1</v>
      </c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>
        <v>1</v>
      </c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</row>
    <row r="224" spans="1:139" ht="15.75">
      <c r="A224" s="2">
        <f t="shared" si="10"/>
        <v>220</v>
      </c>
      <c r="B224" s="2">
        <f>B223+10</f>
        <v>3100</v>
      </c>
      <c r="C224" s="3" t="s">
        <v>27</v>
      </c>
      <c r="D224" s="4">
        <v>3</v>
      </c>
      <c r="E224" s="3"/>
      <c r="F224" s="3"/>
      <c r="G224" s="3"/>
      <c r="H224" s="3"/>
      <c r="I224" s="3"/>
      <c r="J224" s="3"/>
      <c r="K224" s="3">
        <v>1</v>
      </c>
      <c r="L224" s="3" t="s">
        <v>27</v>
      </c>
      <c r="M224" s="3"/>
      <c r="N224" s="4">
        <v>3</v>
      </c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>
        <v>1</v>
      </c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>
        <v>1</v>
      </c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</row>
    <row r="225" spans="1:139" ht="15.75">
      <c r="A225" s="2">
        <f t="shared" si="10"/>
        <v>221</v>
      </c>
      <c r="B225" s="2">
        <f>B224+10</f>
        <v>3110</v>
      </c>
      <c r="C225" s="3" t="s">
        <v>27</v>
      </c>
      <c r="D225" s="4">
        <v>2.5</v>
      </c>
      <c r="E225" s="3"/>
      <c r="F225" s="3"/>
      <c r="G225" s="3"/>
      <c r="H225" s="3"/>
      <c r="I225" s="3"/>
      <c r="J225" s="3"/>
      <c r="K225" s="3"/>
      <c r="L225" s="3" t="s">
        <v>27</v>
      </c>
      <c r="M225" s="3"/>
      <c r="N225" s="4">
        <v>2.5</v>
      </c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>
        <v>1</v>
      </c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>
        <v>1</v>
      </c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</row>
    <row r="226" spans="1:139" ht="15.75">
      <c r="A226" s="2">
        <f t="shared" si="10"/>
        <v>222</v>
      </c>
      <c r="B226" s="15">
        <v>3130</v>
      </c>
      <c r="C226" s="3" t="s">
        <v>52</v>
      </c>
      <c r="D226" s="4">
        <v>3</v>
      </c>
      <c r="E226" s="3"/>
      <c r="F226" s="3"/>
      <c r="G226" s="3"/>
      <c r="H226" s="3"/>
      <c r="I226" s="3"/>
      <c r="J226" s="3"/>
      <c r="K226" s="3"/>
      <c r="L226" s="3" t="s">
        <v>52</v>
      </c>
      <c r="M226" s="3"/>
      <c r="N226" s="4">
        <v>3</v>
      </c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>
        <v>1</v>
      </c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</row>
    <row r="227" spans="1:139" ht="15.75">
      <c r="A227" s="2">
        <f t="shared" si="10"/>
        <v>223</v>
      </c>
      <c r="B227" s="2">
        <v>3120</v>
      </c>
      <c r="C227" s="3" t="s">
        <v>52</v>
      </c>
      <c r="D227" s="4">
        <v>3</v>
      </c>
      <c r="E227" s="3">
        <v>1</v>
      </c>
      <c r="F227" s="3">
        <v>2</v>
      </c>
      <c r="G227" s="3">
        <v>2</v>
      </c>
      <c r="H227" s="3"/>
      <c r="I227" s="3"/>
      <c r="J227" s="3"/>
      <c r="K227" s="3">
        <v>1</v>
      </c>
      <c r="L227" s="3" t="s">
        <v>52</v>
      </c>
      <c r="M227" s="3"/>
      <c r="N227" s="4">
        <v>3</v>
      </c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>
        <v>1</v>
      </c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</row>
    <row r="228" spans="1:139" ht="15.75">
      <c r="A228" s="2">
        <f t="shared" si="10"/>
        <v>224</v>
      </c>
      <c r="B228" s="2">
        <v>3140</v>
      </c>
      <c r="C228" s="3" t="s">
        <v>27</v>
      </c>
      <c r="D228" s="4">
        <v>2.5</v>
      </c>
      <c r="E228" s="3"/>
      <c r="F228" s="3"/>
      <c r="G228" s="3"/>
      <c r="H228" s="3"/>
      <c r="I228" s="3"/>
      <c r="J228" s="3"/>
      <c r="K228" s="3"/>
      <c r="L228" s="3" t="s">
        <v>27</v>
      </c>
      <c r="M228" s="3"/>
      <c r="N228" s="4">
        <v>2.5</v>
      </c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>
        <v>1</v>
      </c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>
        <v>1</v>
      </c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</row>
    <row r="229" spans="1:153" ht="15.75">
      <c r="A229" s="2">
        <f t="shared" si="10"/>
        <v>225</v>
      </c>
      <c r="B229" s="2">
        <f>B228+10</f>
        <v>3150</v>
      </c>
      <c r="C229" s="3" t="s">
        <v>52</v>
      </c>
      <c r="D229" s="4">
        <v>2.5</v>
      </c>
      <c r="E229" s="3">
        <v>1</v>
      </c>
      <c r="F229" s="3">
        <v>4</v>
      </c>
      <c r="G229" s="3">
        <v>4</v>
      </c>
      <c r="H229" s="3"/>
      <c r="I229" s="3"/>
      <c r="J229" s="3"/>
      <c r="K229" s="3"/>
      <c r="L229" s="3" t="s">
        <v>52</v>
      </c>
      <c r="M229" s="3"/>
      <c r="N229" s="4">
        <v>2.5</v>
      </c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>
        <v>1</v>
      </c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W229">
        <v>1</v>
      </c>
    </row>
    <row r="230" spans="1:139" ht="15.75">
      <c r="A230" s="2">
        <f t="shared" si="10"/>
        <v>226</v>
      </c>
      <c r="B230" s="15">
        <v>3170</v>
      </c>
      <c r="C230" s="3" t="s">
        <v>27</v>
      </c>
      <c r="D230" s="4">
        <v>3</v>
      </c>
      <c r="E230" s="3"/>
      <c r="F230" s="3"/>
      <c r="G230" s="3"/>
      <c r="H230" s="3"/>
      <c r="I230" s="3"/>
      <c r="J230" s="3"/>
      <c r="K230" s="3"/>
      <c r="L230" s="3" t="s">
        <v>27</v>
      </c>
      <c r="M230" s="3"/>
      <c r="N230" s="4">
        <v>3</v>
      </c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>
        <v>1</v>
      </c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>
        <v>1</v>
      </c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</row>
    <row r="231" spans="1:139" ht="15.75">
      <c r="A231" s="2">
        <f t="shared" si="10"/>
        <v>227</v>
      </c>
      <c r="B231" s="2">
        <v>3160</v>
      </c>
      <c r="C231" s="3" t="s">
        <v>27</v>
      </c>
      <c r="D231" s="4">
        <v>3</v>
      </c>
      <c r="E231" s="3"/>
      <c r="F231" s="3"/>
      <c r="G231" s="3"/>
      <c r="H231" s="3"/>
      <c r="I231" s="3"/>
      <c r="J231" s="3"/>
      <c r="K231" s="3"/>
      <c r="L231" s="3" t="s">
        <v>27</v>
      </c>
      <c r="M231" s="3"/>
      <c r="N231" s="4">
        <v>3</v>
      </c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>
        <v>1</v>
      </c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>
        <v>1</v>
      </c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</row>
    <row r="232" spans="1:139" ht="15.75">
      <c r="A232" s="2">
        <f t="shared" si="10"/>
        <v>228</v>
      </c>
      <c r="B232" s="2">
        <f>B231+20</f>
        <v>3180</v>
      </c>
      <c r="C232" s="3" t="s">
        <v>52</v>
      </c>
      <c r="D232" s="4">
        <v>3</v>
      </c>
      <c r="E232" s="3"/>
      <c r="F232" s="3"/>
      <c r="G232" s="3"/>
      <c r="H232" s="3"/>
      <c r="I232" s="3"/>
      <c r="J232" s="3"/>
      <c r="K232" s="3"/>
      <c r="L232" s="3" t="s">
        <v>52</v>
      </c>
      <c r="M232" s="3"/>
      <c r="N232" s="4">
        <v>3</v>
      </c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>
        <v>1</v>
      </c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</row>
    <row r="233" spans="1:139" ht="15.75">
      <c r="A233" s="2">
        <f t="shared" si="10"/>
        <v>229</v>
      </c>
      <c r="B233" s="2">
        <v>3185</v>
      </c>
      <c r="C233" s="3" t="s">
        <v>27</v>
      </c>
      <c r="D233" s="4">
        <v>2.5</v>
      </c>
      <c r="E233" s="3"/>
      <c r="F233" s="3"/>
      <c r="G233" s="3"/>
      <c r="H233" s="3"/>
      <c r="I233" s="3"/>
      <c r="J233" s="3"/>
      <c r="K233" s="3"/>
      <c r="L233" s="3" t="s">
        <v>27</v>
      </c>
      <c r="M233" s="3"/>
      <c r="N233" s="4">
        <v>2.5</v>
      </c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>
        <v>1</v>
      </c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>
        <v>1</v>
      </c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</row>
    <row r="234" spans="1:139" ht="15.75">
      <c r="A234" s="2">
        <f t="shared" si="10"/>
        <v>230</v>
      </c>
      <c r="B234" s="2">
        <f>B232+10</f>
        <v>3190</v>
      </c>
      <c r="C234" s="3" t="s">
        <v>11</v>
      </c>
      <c r="D234" s="4">
        <v>2.5</v>
      </c>
      <c r="E234" s="3"/>
      <c r="F234" s="3"/>
      <c r="G234" s="3"/>
      <c r="H234" s="3"/>
      <c r="I234" s="3"/>
      <c r="J234" s="3"/>
      <c r="K234" s="3"/>
      <c r="L234" s="3" t="s">
        <v>11</v>
      </c>
      <c r="M234" s="3"/>
      <c r="N234" s="4">
        <v>2.5</v>
      </c>
      <c r="O234" s="2"/>
      <c r="P234" s="2"/>
      <c r="Q234" s="2"/>
      <c r="R234" s="2"/>
      <c r="S234" s="2"/>
      <c r="T234" s="2"/>
      <c r="U234" s="2"/>
      <c r="V234" s="2">
        <v>1</v>
      </c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>
        <v>1</v>
      </c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</row>
    <row r="235" spans="1:139" ht="15.75">
      <c r="A235" s="2">
        <f t="shared" si="10"/>
        <v>231</v>
      </c>
      <c r="B235" s="2">
        <f>B234+5</f>
        <v>3195</v>
      </c>
      <c r="C235" s="3" t="s">
        <v>27</v>
      </c>
      <c r="D235" s="4">
        <v>2.5</v>
      </c>
      <c r="E235" s="3"/>
      <c r="F235" s="3"/>
      <c r="G235" s="3"/>
      <c r="H235" s="3"/>
      <c r="I235" s="3"/>
      <c r="J235" s="3"/>
      <c r="K235" s="3"/>
      <c r="L235" s="3" t="s">
        <v>27</v>
      </c>
      <c r="M235" s="3"/>
      <c r="N235" s="4">
        <v>2.5</v>
      </c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>
        <v>1</v>
      </c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>
        <v>1</v>
      </c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</row>
    <row r="236" spans="1:139" ht="15.75">
      <c r="A236" s="2">
        <f t="shared" si="10"/>
        <v>232</v>
      </c>
      <c r="B236" s="2">
        <f>B234+10</f>
        <v>3200</v>
      </c>
      <c r="C236" s="3" t="s">
        <v>52</v>
      </c>
      <c r="D236" s="4">
        <v>3</v>
      </c>
      <c r="E236" s="3"/>
      <c r="F236" s="3"/>
      <c r="G236" s="3"/>
      <c r="H236" s="3"/>
      <c r="I236" s="3"/>
      <c r="J236" s="3"/>
      <c r="K236" s="3"/>
      <c r="L236" s="3" t="s">
        <v>52</v>
      </c>
      <c r="M236" s="3"/>
      <c r="N236" s="4">
        <v>3</v>
      </c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>
        <v>1</v>
      </c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</row>
    <row r="237" spans="1:139" ht="15.75">
      <c r="A237" s="2">
        <f t="shared" si="10"/>
        <v>233</v>
      </c>
      <c r="B237" s="15">
        <v>3230</v>
      </c>
      <c r="C237" s="3" t="s">
        <v>17</v>
      </c>
      <c r="D237" s="4">
        <v>3</v>
      </c>
      <c r="E237" s="3">
        <v>1</v>
      </c>
      <c r="F237" s="3">
        <v>2</v>
      </c>
      <c r="G237" s="3">
        <v>1</v>
      </c>
      <c r="H237" s="3">
        <v>1</v>
      </c>
      <c r="I237" s="3"/>
      <c r="J237" s="3"/>
      <c r="K237" s="3"/>
      <c r="L237" s="3" t="s">
        <v>17</v>
      </c>
      <c r="M237" s="3"/>
      <c r="N237" s="4">
        <v>3</v>
      </c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>
        <v>1</v>
      </c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>
        <v>1</v>
      </c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</row>
    <row r="238" spans="1:139" ht="15.75">
      <c r="A238" s="2">
        <f t="shared" si="10"/>
        <v>234</v>
      </c>
      <c r="B238" s="2">
        <v>3210</v>
      </c>
      <c r="C238" s="3" t="s">
        <v>17</v>
      </c>
      <c r="D238" s="4">
        <v>3</v>
      </c>
      <c r="E238" s="3"/>
      <c r="F238" s="3"/>
      <c r="G238" s="3"/>
      <c r="H238" s="3"/>
      <c r="I238" s="3"/>
      <c r="J238" s="3"/>
      <c r="K238" s="3"/>
      <c r="L238" s="3" t="s">
        <v>17</v>
      </c>
      <c r="M238" s="3"/>
      <c r="N238" s="4">
        <v>3</v>
      </c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>
        <v>1</v>
      </c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>
        <v>1</v>
      </c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</row>
    <row r="239" spans="1:139" ht="15.75">
      <c r="A239" s="2">
        <f t="shared" si="10"/>
        <v>235</v>
      </c>
      <c r="B239" s="2">
        <f>B238+10</f>
        <v>3220</v>
      </c>
      <c r="C239" s="3" t="s">
        <v>17</v>
      </c>
      <c r="D239" s="4">
        <v>3</v>
      </c>
      <c r="E239" s="3">
        <v>1</v>
      </c>
      <c r="F239" s="3">
        <v>1</v>
      </c>
      <c r="G239" s="3">
        <v>1</v>
      </c>
      <c r="H239" s="3"/>
      <c r="I239" s="3"/>
      <c r="J239" s="3"/>
      <c r="K239" s="3"/>
      <c r="L239" s="3" t="s">
        <v>17</v>
      </c>
      <c r="M239" s="3"/>
      <c r="N239" s="4">
        <v>3</v>
      </c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>
        <v>1</v>
      </c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>
        <v>1</v>
      </c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</row>
    <row r="240" spans="1:139" ht="15.75">
      <c r="A240" s="2">
        <f t="shared" si="10"/>
        <v>236</v>
      </c>
      <c r="B240" s="2">
        <f>B239+5</f>
        <v>3225</v>
      </c>
      <c r="C240" s="3" t="s">
        <v>52</v>
      </c>
      <c r="D240" s="4">
        <v>1</v>
      </c>
      <c r="E240" s="3"/>
      <c r="F240" s="3"/>
      <c r="G240" s="3"/>
      <c r="H240" s="3"/>
      <c r="I240" s="3"/>
      <c r="J240" s="3"/>
      <c r="K240" s="3"/>
      <c r="L240" s="3" t="s">
        <v>52</v>
      </c>
      <c r="M240" s="3"/>
      <c r="N240" s="4">
        <v>1</v>
      </c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>
        <v>1</v>
      </c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</row>
    <row r="241" spans="1:139" ht="15.75">
      <c r="A241" s="2">
        <f t="shared" si="10"/>
        <v>237</v>
      </c>
      <c r="B241" s="2">
        <v>3240</v>
      </c>
      <c r="C241" s="3" t="s">
        <v>52</v>
      </c>
      <c r="D241" s="4">
        <v>1.5</v>
      </c>
      <c r="E241" s="3"/>
      <c r="F241" s="3"/>
      <c r="G241" s="3"/>
      <c r="H241" s="3"/>
      <c r="I241" s="3"/>
      <c r="J241" s="3"/>
      <c r="K241" s="3"/>
      <c r="L241" s="3" t="s">
        <v>52</v>
      </c>
      <c r="M241" s="3"/>
      <c r="N241" s="4">
        <v>1.5</v>
      </c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>
        <v>1</v>
      </c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</row>
    <row r="242" spans="1:139" ht="15.75">
      <c r="A242" s="2">
        <f t="shared" si="10"/>
        <v>238</v>
      </c>
      <c r="B242" s="2">
        <f>B241+20</f>
        <v>3260</v>
      </c>
      <c r="C242" s="3" t="s">
        <v>52</v>
      </c>
      <c r="D242" s="4">
        <v>3</v>
      </c>
      <c r="E242" s="3"/>
      <c r="F242" s="3"/>
      <c r="H242" s="3"/>
      <c r="I242" s="3"/>
      <c r="J242" s="3"/>
      <c r="K242" s="3">
        <v>1</v>
      </c>
      <c r="L242" s="3" t="s">
        <v>52</v>
      </c>
      <c r="M242" s="3"/>
      <c r="N242" s="4">
        <v>3</v>
      </c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>
        <v>1</v>
      </c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</row>
    <row r="243" spans="1:139" ht="15.75">
      <c r="A243" s="2">
        <f t="shared" si="10"/>
        <v>239</v>
      </c>
      <c r="B243" s="2">
        <v>3270</v>
      </c>
      <c r="C243" s="3" t="s">
        <v>52</v>
      </c>
      <c r="D243" s="4">
        <v>2.5</v>
      </c>
      <c r="E243" s="3">
        <v>1</v>
      </c>
      <c r="F243" s="3">
        <v>1</v>
      </c>
      <c r="G243" s="3">
        <v>1</v>
      </c>
      <c r="H243" s="3"/>
      <c r="I243" s="3"/>
      <c r="J243" s="3"/>
      <c r="K243" s="3">
        <v>1</v>
      </c>
      <c r="L243" s="3" t="s">
        <v>52</v>
      </c>
      <c r="M243" s="3"/>
      <c r="N243" s="4">
        <v>2.5</v>
      </c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>
        <v>1</v>
      </c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</row>
    <row r="244" spans="1:139" ht="15.75">
      <c r="A244" s="2">
        <f t="shared" si="10"/>
        <v>240</v>
      </c>
      <c r="B244" s="15">
        <v>3250</v>
      </c>
      <c r="C244" s="3" t="s">
        <v>53</v>
      </c>
      <c r="D244" s="4">
        <v>2.5</v>
      </c>
      <c r="E244" s="3"/>
      <c r="F244" s="3"/>
      <c r="G244" s="3"/>
      <c r="H244" s="3"/>
      <c r="I244" s="3"/>
      <c r="J244" s="3"/>
      <c r="K244" s="3"/>
      <c r="L244" s="3" t="s">
        <v>32</v>
      </c>
      <c r="M244" s="3"/>
      <c r="N244" s="4">
        <v>2.5</v>
      </c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>
        <v>1</v>
      </c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>
        <v>1</v>
      </c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</row>
    <row r="245" spans="1:139" ht="15.75">
      <c r="A245" s="2">
        <f t="shared" si="10"/>
        <v>241</v>
      </c>
      <c r="B245" s="2">
        <v>3280</v>
      </c>
      <c r="C245" s="3" t="s">
        <v>53</v>
      </c>
      <c r="D245" s="4">
        <v>3</v>
      </c>
      <c r="E245" s="3"/>
      <c r="F245" s="3"/>
      <c r="G245" s="3"/>
      <c r="H245" s="3"/>
      <c r="I245" s="3"/>
      <c r="J245" s="3"/>
      <c r="K245" s="3"/>
      <c r="L245" s="3" t="s">
        <v>32</v>
      </c>
      <c r="M245" s="3"/>
      <c r="N245" s="4">
        <v>3</v>
      </c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>
        <v>1</v>
      </c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>
        <v>1</v>
      </c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</row>
    <row r="246" spans="1:139" ht="15.75">
      <c r="A246" s="2">
        <f t="shared" si="10"/>
        <v>242</v>
      </c>
      <c r="B246" s="2">
        <f>B245+10</f>
        <v>3290</v>
      </c>
      <c r="C246" s="3" t="s">
        <v>52</v>
      </c>
      <c r="D246" s="4" t="s">
        <v>58</v>
      </c>
      <c r="E246" s="3"/>
      <c r="F246" s="3"/>
      <c r="G246" s="3"/>
      <c r="H246" s="3"/>
      <c r="I246" s="3"/>
      <c r="J246" s="3"/>
      <c r="K246" s="3"/>
      <c r="L246" s="3" t="s">
        <v>52</v>
      </c>
      <c r="M246" s="3"/>
      <c r="N246" s="4" t="s">
        <v>58</v>
      </c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>
        <v>1</v>
      </c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</row>
    <row r="247" spans="1:139" ht="15.75">
      <c r="A247" s="2">
        <f t="shared" si="10"/>
        <v>243</v>
      </c>
      <c r="B247" s="2">
        <f>B246+10</f>
        <v>3300</v>
      </c>
      <c r="C247" s="3" t="s">
        <v>52</v>
      </c>
      <c r="D247" s="4">
        <v>3</v>
      </c>
      <c r="E247" s="3"/>
      <c r="F247" s="3"/>
      <c r="G247" s="3"/>
      <c r="H247" s="3"/>
      <c r="I247" s="3"/>
      <c r="J247" s="3"/>
      <c r="K247" s="3"/>
      <c r="L247" s="3" t="s">
        <v>52</v>
      </c>
      <c r="M247" s="3"/>
      <c r="N247" s="4">
        <v>3</v>
      </c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>
        <v>1</v>
      </c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</row>
    <row r="248" spans="1:139" ht="15.75">
      <c r="A248" s="2">
        <f t="shared" si="10"/>
        <v>244</v>
      </c>
      <c r="B248" s="2">
        <f>B247+10</f>
        <v>3310</v>
      </c>
      <c r="C248" s="3" t="s">
        <v>56</v>
      </c>
      <c r="D248" s="4">
        <v>3</v>
      </c>
      <c r="E248" s="3"/>
      <c r="F248" s="3"/>
      <c r="G248" s="3"/>
      <c r="H248" s="3"/>
      <c r="I248" s="3"/>
      <c r="J248" s="3"/>
      <c r="K248" s="3"/>
      <c r="L248" s="3" t="s">
        <v>56</v>
      </c>
      <c r="M248" s="3"/>
      <c r="N248" s="4">
        <v>3</v>
      </c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>
        <v>1</v>
      </c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>
        <v>1</v>
      </c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</row>
    <row r="249" spans="1:139" ht="15.75">
      <c r="A249" s="2">
        <f t="shared" si="10"/>
        <v>245</v>
      </c>
      <c r="B249" s="2">
        <f>B248+5</f>
        <v>3315</v>
      </c>
      <c r="C249" s="3" t="s">
        <v>52</v>
      </c>
      <c r="D249" s="4">
        <v>3</v>
      </c>
      <c r="E249" s="3"/>
      <c r="F249" s="3"/>
      <c r="G249" s="3"/>
      <c r="H249" s="3"/>
      <c r="I249" s="3"/>
      <c r="J249" s="3"/>
      <c r="K249" s="3"/>
      <c r="L249" s="3" t="s">
        <v>52</v>
      </c>
      <c r="M249" s="3"/>
      <c r="N249" s="4">
        <v>3</v>
      </c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>
        <v>1</v>
      </c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</row>
    <row r="250" spans="1:139" ht="15.75">
      <c r="A250" s="2">
        <f t="shared" si="10"/>
        <v>246</v>
      </c>
      <c r="B250" s="2">
        <f>B249+1</f>
        <v>3316</v>
      </c>
      <c r="C250" s="3" t="s">
        <v>52</v>
      </c>
      <c r="D250" s="4">
        <v>4</v>
      </c>
      <c r="E250" s="3"/>
      <c r="F250" s="3"/>
      <c r="G250" s="3"/>
      <c r="H250" s="3"/>
      <c r="I250" s="3"/>
      <c r="J250" s="3"/>
      <c r="K250" s="3"/>
      <c r="L250" s="3" t="s">
        <v>52</v>
      </c>
      <c r="M250" s="3"/>
      <c r="N250" s="4">
        <v>4</v>
      </c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>
        <v>1</v>
      </c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</row>
    <row r="251" spans="1:143" ht="15.75">
      <c r="A251" s="2">
        <f t="shared" si="10"/>
        <v>247</v>
      </c>
      <c r="B251" s="15">
        <v>3330</v>
      </c>
      <c r="C251" s="3" t="s">
        <v>52</v>
      </c>
      <c r="D251" s="4">
        <v>2.5</v>
      </c>
      <c r="E251" s="3"/>
      <c r="F251" s="3"/>
      <c r="G251" s="3"/>
      <c r="H251" s="3"/>
      <c r="I251" s="3"/>
      <c r="J251" s="3"/>
      <c r="K251" s="3"/>
      <c r="L251" s="3" t="s">
        <v>52</v>
      </c>
      <c r="M251" s="3"/>
      <c r="N251" s="4">
        <v>2.5</v>
      </c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>
        <v>1</v>
      </c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M251">
        <v>1</v>
      </c>
    </row>
    <row r="252" spans="1:143" ht="15.75">
      <c r="A252" s="2">
        <f t="shared" si="10"/>
        <v>248</v>
      </c>
      <c r="B252" s="15">
        <v>3320</v>
      </c>
      <c r="C252" s="3" t="s">
        <v>27</v>
      </c>
      <c r="D252" s="4">
        <v>2.5</v>
      </c>
      <c r="E252" s="3"/>
      <c r="F252" s="3"/>
      <c r="G252" s="3"/>
      <c r="H252" s="3"/>
      <c r="I252" s="3"/>
      <c r="J252" s="3"/>
      <c r="K252" s="3"/>
      <c r="L252" s="3" t="s">
        <v>27</v>
      </c>
      <c r="M252" s="3"/>
      <c r="N252" s="4">
        <v>2.5</v>
      </c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>
        <v>1</v>
      </c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>
        <v>1</v>
      </c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M252">
        <v>1</v>
      </c>
    </row>
    <row r="253" spans="1:139" ht="15.75">
      <c r="A253" s="2">
        <f t="shared" si="10"/>
        <v>249</v>
      </c>
      <c r="B253" s="15">
        <v>3370</v>
      </c>
      <c r="C253" s="3" t="s">
        <v>52</v>
      </c>
      <c r="D253" s="4">
        <v>3</v>
      </c>
      <c r="E253" s="3"/>
      <c r="F253" s="3"/>
      <c r="G253" s="3"/>
      <c r="H253" s="3"/>
      <c r="I253" s="3"/>
      <c r="J253" s="3"/>
      <c r="K253" s="3"/>
      <c r="L253" s="3" t="s">
        <v>52</v>
      </c>
      <c r="M253" s="3"/>
      <c r="N253" s="4">
        <v>3</v>
      </c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>
        <v>1</v>
      </c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</row>
    <row r="254" spans="1:139" ht="15.75">
      <c r="A254" s="2">
        <f t="shared" si="10"/>
        <v>250</v>
      </c>
      <c r="B254" s="15">
        <v>3380</v>
      </c>
      <c r="C254" s="3" t="s">
        <v>52</v>
      </c>
      <c r="D254" s="4">
        <v>3</v>
      </c>
      <c r="E254" s="3"/>
      <c r="F254" s="3"/>
      <c r="G254" s="3"/>
      <c r="H254" s="3"/>
      <c r="I254" s="3"/>
      <c r="J254" s="3"/>
      <c r="K254" s="3"/>
      <c r="L254" s="3" t="s">
        <v>52</v>
      </c>
      <c r="M254" s="3"/>
      <c r="N254" s="4">
        <v>3</v>
      </c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>
        <v>1</v>
      </c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</row>
    <row r="255" spans="1:139" ht="15.75">
      <c r="A255" s="2">
        <f t="shared" si="10"/>
        <v>251</v>
      </c>
      <c r="B255" s="15">
        <v>3360</v>
      </c>
      <c r="C255" s="3" t="s">
        <v>52</v>
      </c>
      <c r="D255" s="4">
        <v>3</v>
      </c>
      <c r="E255" s="3">
        <v>1</v>
      </c>
      <c r="F255" s="3">
        <v>1</v>
      </c>
      <c r="G255" s="3">
        <v>1</v>
      </c>
      <c r="H255" s="3"/>
      <c r="I255" s="3"/>
      <c r="J255" s="3"/>
      <c r="K255" s="3"/>
      <c r="L255" s="3" t="s">
        <v>52</v>
      </c>
      <c r="M255" s="3"/>
      <c r="N255" s="4">
        <v>3</v>
      </c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>
        <v>1</v>
      </c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</row>
    <row r="256" spans="1:139" ht="15.75">
      <c r="A256" s="2">
        <f t="shared" si="10"/>
        <v>252</v>
      </c>
      <c r="B256" s="15">
        <v>3340</v>
      </c>
      <c r="C256" s="3" t="s">
        <v>52</v>
      </c>
      <c r="D256" s="4">
        <v>3</v>
      </c>
      <c r="E256" s="3"/>
      <c r="F256" s="3"/>
      <c r="G256" s="3"/>
      <c r="H256" s="3"/>
      <c r="I256" s="3"/>
      <c r="J256" s="3"/>
      <c r="K256" s="3"/>
      <c r="L256" s="3" t="s">
        <v>52</v>
      </c>
      <c r="M256" s="3"/>
      <c r="N256" s="4">
        <v>3</v>
      </c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>
        <v>1</v>
      </c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</row>
    <row r="257" spans="1:139" ht="15.75">
      <c r="A257" s="2">
        <f t="shared" si="10"/>
        <v>253</v>
      </c>
      <c r="B257" s="15">
        <v>3350</v>
      </c>
      <c r="C257" s="3" t="s">
        <v>52</v>
      </c>
      <c r="D257" s="4" t="s">
        <v>58</v>
      </c>
      <c r="E257" s="3">
        <v>1</v>
      </c>
      <c r="F257" s="3">
        <v>1</v>
      </c>
      <c r="G257" s="3">
        <v>1</v>
      </c>
      <c r="H257" s="3"/>
      <c r="I257" s="3"/>
      <c r="J257" s="3"/>
      <c r="K257" s="3"/>
      <c r="L257" s="3" t="s">
        <v>52</v>
      </c>
      <c r="M257" s="3"/>
      <c r="N257" s="4" t="s">
        <v>58</v>
      </c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>
        <v>1</v>
      </c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</row>
    <row r="258" spans="1:139" ht="15.75">
      <c r="A258" s="2">
        <f t="shared" si="10"/>
        <v>254</v>
      </c>
      <c r="B258" s="2">
        <v>3390</v>
      </c>
      <c r="C258" s="3" t="s">
        <v>52</v>
      </c>
      <c r="D258" s="4">
        <v>2.5</v>
      </c>
      <c r="E258" s="3"/>
      <c r="F258" s="3"/>
      <c r="G258" s="3"/>
      <c r="H258" s="3"/>
      <c r="I258" s="3"/>
      <c r="J258" s="3"/>
      <c r="K258" s="3"/>
      <c r="L258" s="3" t="s">
        <v>52</v>
      </c>
      <c r="M258" s="3"/>
      <c r="N258" s="4">
        <v>2.5</v>
      </c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>
        <v>1</v>
      </c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</row>
    <row r="259" spans="1:139" ht="15.75">
      <c r="A259" s="2">
        <f t="shared" si="10"/>
        <v>255</v>
      </c>
      <c r="B259" s="2">
        <v>3400</v>
      </c>
      <c r="C259" s="3" t="s">
        <v>27</v>
      </c>
      <c r="D259" s="4">
        <v>2.5</v>
      </c>
      <c r="E259" s="3"/>
      <c r="F259" s="3"/>
      <c r="G259" s="3"/>
      <c r="H259" s="3"/>
      <c r="I259" s="3"/>
      <c r="J259" s="3"/>
      <c r="K259" s="3"/>
      <c r="L259" s="3" t="s">
        <v>27</v>
      </c>
      <c r="M259" s="3"/>
      <c r="N259" s="4">
        <v>2.5</v>
      </c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>
        <v>1</v>
      </c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>
        <v>1</v>
      </c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</row>
    <row r="260" spans="1:139" ht="15.75">
      <c r="A260" s="2">
        <f t="shared" si="10"/>
        <v>256</v>
      </c>
      <c r="B260" s="2">
        <f>B259+10</f>
        <v>3410</v>
      </c>
      <c r="C260" s="3" t="s">
        <v>56</v>
      </c>
      <c r="D260" s="4">
        <v>3</v>
      </c>
      <c r="E260" s="3"/>
      <c r="F260" s="3"/>
      <c r="G260" s="3"/>
      <c r="H260" s="3"/>
      <c r="I260" s="3"/>
      <c r="J260" s="3"/>
      <c r="K260" s="3"/>
      <c r="L260" s="3" t="s">
        <v>56</v>
      </c>
      <c r="M260" s="3"/>
      <c r="N260" s="4">
        <v>3</v>
      </c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>
        <v>1</v>
      </c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>
        <v>1</v>
      </c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</row>
    <row r="261" spans="1:139" ht="15.75">
      <c r="A261" s="2">
        <f t="shared" si="10"/>
        <v>257</v>
      </c>
      <c r="B261" s="2">
        <f>B260+10</f>
        <v>3420</v>
      </c>
      <c r="C261" s="3" t="s">
        <v>53</v>
      </c>
      <c r="D261" s="4">
        <v>3</v>
      </c>
      <c r="E261" s="3"/>
      <c r="F261" s="3"/>
      <c r="G261" s="3"/>
      <c r="H261" s="3"/>
      <c r="I261" s="3"/>
      <c r="J261" s="3"/>
      <c r="K261" s="3"/>
      <c r="L261" s="3" t="s">
        <v>32</v>
      </c>
      <c r="M261" s="3"/>
      <c r="N261" s="4">
        <v>3</v>
      </c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>
        <v>1</v>
      </c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>
        <v>1</v>
      </c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</row>
    <row r="262" spans="1:139" ht="15.75">
      <c r="A262" s="2">
        <f t="shared" si="10"/>
        <v>258</v>
      </c>
      <c r="B262" s="2">
        <f>B261+10</f>
        <v>3430</v>
      </c>
      <c r="C262" s="3" t="s">
        <v>52</v>
      </c>
      <c r="D262" s="4">
        <v>3</v>
      </c>
      <c r="E262" s="3"/>
      <c r="F262" s="3"/>
      <c r="G262" s="3"/>
      <c r="H262" s="3"/>
      <c r="I262" s="3"/>
      <c r="J262" s="3"/>
      <c r="K262" s="3"/>
      <c r="L262" s="3" t="s">
        <v>52</v>
      </c>
      <c r="M262" s="3"/>
      <c r="N262" s="4">
        <v>3</v>
      </c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>
        <v>1</v>
      </c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</row>
    <row r="263" spans="1:139" ht="15.75">
      <c r="A263" s="2">
        <f t="shared" si="10"/>
        <v>259</v>
      </c>
      <c r="B263" s="2">
        <f>B262+10</f>
        <v>3440</v>
      </c>
      <c r="C263" s="3" t="s">
        <v>52</v>
      </c>
      <c r="D263" s="4">
        <v>3</v>
      </c>
      <c r="E263" s="3"/>
      <c r="F263" s="3"/>
      <c r="G263" s="3"/>
      <c r="H263" s="3"/>
      <c r="I263" s="3"/>
      <c r="J263" s="3"/>
      <c r="K263" s="3"/>
      <c r="L263" s="3" t="s">
        <v>52</v>
      </c>
      <c r="M263" s="3"/>
      <c r="N263" s="4">
        <v>3</v>
      </c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>
        <v>1</v>
      </c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</row>
    <row r="264" spans="1:139" ht="15.75">
      <c r="A264" s="2">
        <f t="shared" si="10"/>
        <v>260</v>
      </c>
      <c r="B264" s="2">
        <f>B263+10</f>
        <v>3450</v>
      </c>
      <c r="C264" s="3" t="s">
        <v>27</v>
      </c>
      <c r="D264" s="4">
        <v>3</v>
      </c>
      <c r="E264" s="3"/>
      <c r="F264" s="3"/>
      <c r="G264" s="3"/>
      <c r="H264" s="3"/>
      <c r="I264" s="3"/>
      <c r="J264" s="3"/>
      <c r="K264" s="3"/>
      <c r="L264" s="3" t="s">
        <v>27</v>
      </c>
      <c r="M264" s="3"/>
      <c r="N264" s="4">
        <v>3</v>
      </c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>
        <v>1</v>
      </c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>
        <v>1</v>
      </c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</row>
    <row r="265" spans="1:139" ht="15.75">
      <c r="A265" s="2">
        <f t="shared" si="10"/>
        <v>261</v>
      </c>
      <c r="B265" s="15">
        <f>B264+20</f>
        <v>3470</v>
      </c>
      <c r="C265" s="3" t="s">
        <v>27</v>
      </c>
      <c r="D265" s="4">
        <v>3</v>
      </c>
      <c r="E265" s="3"/>
      <c r="F265" s="3"/>
      <c r="G265" s="3"/>
      <c r="H265" s="3"/>
      <c r="I265" s="3"/>
      <c r="J265" s="3"/>
      <c r="K265" s="3"/>
      <c r="L265" s="3" t="s">
        <v>27</v>
      </c>
      <c r="M265" s="3"/>
      <c r="N265" s="4">
        <v>3</v>
      </c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>
        <v>1</v>
      </c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>
        <v>1</v>
      </c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</row>
    <row r="266" spans="1:139" ht="15.75">
      <c r="A266" s="2">
        <f t="shared" si="10"/>
        <v>262</v>
      </c>
      <c r="B266" s="2">
        <f>B264+10</f>
        <v>3460</v>
      </c>
      <c r="C266" s="3" t="s">
        <v>17</v>
      </c>
      <c r="D266" s="4">
        <v>3</v>
      </c>
      <c r="E266" s="3"/>
      <c r="F266" s="3"/>
      <c r="G266" s="3"/>
      <c r="H266" s="3"/>
      <c r="I266" s="3"/>
      <c r="J266" s="3"/>
      <c r="K266" s="3"/>
      <c r="L266" s="3" t="s">
        <v>17</v>
      </c>
      <c r="M266" s="3"/>
      <c r="N266" s="4">
        <v>3</v>
      </c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>
        <v>1</v>
      </c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>
        <v>1</v>
      </c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</row>
    <row r="267" spans="1:139" ht="15.75">
      <c r="A267" s="2">
        <f t="shared" si="10"/>
        <v>263</v>
      </c>
      <c r="B267" s="2">
        <v>3490</v>
      </c>
      <c r="C267" s="3" t="s">
        <v>30</v>
      </c>
      <c r="D267" s="4">
        <v>1.5</v>
      </c>
      <c r="E267" s="3"/>
      <c r="F267" s="3"/>
      <c r="G267" s="3"/>
      <c r="H267" s="3"/>
      <c r="I267" s="3"/>
      <c r="J267" s="3"/>
      <c r="K267" s="3"/>
      <c r="L267" s="3" t="s">
        <v>30</v>
      </c>
      <c r="M267" s="3"/>
      <c r="N267" s="4">
        <v>1.5</v>
      </c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>
        <v>1</v>
      </c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>
        <v>1</v>
      </c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</row>
    <row r="268" spans="1:139" ht="15.75">
      <c r="A268" s="2">
        <f t="shared" si="10"/>
        <v>264</v>
      </c>
      <c r="B268" s="2">
        <v>3530</v>
      </c>
      <c r="C268" s="3" t="s">
        <v>52</v>
      </c>
      <c r="D268" s="4">
        <v>3</v>
      </c>
      <c r="E268" s="3"/>
      <c r="F268" s="3"/>
      <c r="G268" s="3"/>
      <c r="H268" s="3"/>
      <c r="I268" s="3"/>
      <c r="J268" s="3"/>
      <c r="K268" s="3">
        <v>1</v>
      </c>
      <c r="L268" s="3" t="s">
        <v>52</v>
      </c>
      <c r="M268" s="3"/>
      <c r="N268" s="4">
        <v>3</v>
      </c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>
        <v>1</v>
      </c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</row>
    <row r="269" spans="1:139" ht="15.75">
      <c r="A269" s="2">
        <f aca="true" t="shared" si="11" ref="A269:A338">A268+1</f>
        <v>265</v>
      </c>
      <c r="B269" s="2">
        <v>3540</v>
      </c>
      <c r="C269" s="3" t="s">
        <v>52</v>
      </c>
      <c r="D269" s="4">
        <v>6</v>
      </c>
      <c r="E269" s="3"/>
      <c r="F269" s="3"/>
      <c r="G269" s="3"/>
      <c r="H269" s="3"/>
      <c r="I269" s="3"/>
      <c r="J269" s="3"/>
      <c r="K269" s="3">
        <v>1</v>
      </c>
      <c r="L269" s="3" t="s">
        <v>52</v>
      </c>
      <c r="M269" s="3"/>
      <c r="N269" s="4">
        <v>6</v>
      </c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>
        <v>1</v>
      </c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</row>
    <row r="270" spans="1:139" ht="15.75">
      <c r="A270" s="2">
        <f t="shared" si="11"/>
        <v>266</v>
      </c>
      <c r="B270" s="2">
        <v>3550</v>
      </c>
      <c r="C270" s="3" t="s">
        <v>52</v>
      </c>
      <c r="D270" s="4" t="s">
        <v>47</v>
      </c>
      <c r="E270" s="3"/>
      <c r="F270" s="3"/>
      <c r="G270" s="3"/>
      <c r="H270" s="3"/>
      <c r="I270" s="3"/>
      <c r="J270" s="3"/>
      <c r="K270" s="3">
        <v>1</v>
      </c>
      <c r="L270" s="3" t="s">
        <v>52</v>
      </c>
      <c r="M270" s="3"/>
      <c r="N270" s="4" t="s">
        <v>47</v>
      </c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>
        <v>1</v>
      </c>
      <c r="EB270" s="2"/>
      <c r="EC270" s="2"/>
      <c r="ED270" s="2"/>
      <c r="EE270" s="2"/>
      <c r="EF270" s="2"/>
      <c r="EG270" s="2"/>
      <c r="EH270" s="2"/>
      <c r="EI270" s="2"/>
    </row>
    <row r="271" spans="1:139" ht="15.75">
      <c r="A271" s="2">
        <f t="shared" si="11"/>
        <v>267</v>
      </c>
      <c r="B271" s="15">
        <v>3500</v>
      </c>
      <c r="C271" s="3" t="s">
        <v>52</v>
      </c>
      <c r="D271" s="4">
        <v>3</v>
      </c>
      <c r="E271" s="3">
        <v>1</v>
      </c>
      <c r="F271" s="3">
        <v>1</v>
      </c>
      <c r="G271" s="3" t="s">
        <v>104</v>
      </c>
      <c r="H271" s="3"/>
      <c r="I271" s="3">
        <v>1</v>
      </c>
      <c r="J271" s="3"/>
      <c r="K271" s="3"/>
      <c r="L271" s="3" t="s">
        <v>52</v>
      </c>
      <c r="M271" s="3"/>
      <c r="N271" s="4">
        <v>3</v>
      </c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>
        <v>1</v>
      </c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</row>
    <row r="272" spans="1:139" ht="15.75">
      <c r="A272" s="2">
        <f t="shared" si="11"/>
        <v>268</v>
      </c>
      <c r="B272" s="15">
        <v>3510</v>
      </c>
      <c r="C272" s="3" t="s">
        <v>52</v>
      </c>
      <c r="D272" s="4">
        <v>6</v>
      </c>
      <c r="E272" s="3"/>
      <c r="F272" s="3"/>
      <c r="G272" s="3"/>
      <c r="H272" s="3"/>
      <c r="I272" s="3"/>
      <c r="J272" s="3"/>
      <c r="K272" s="3"/>
      <c r="L272" s="3" t="s">
        <v>52</v>
      </c>
      <c r="M272" s="3"/>
      <c r="N272" s="4">
        <v>6</v>
      </c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>
        <v>1</v>
      </c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</row>
    <row r="273" spans="1:139" ht="15.75">
      <c r="A273" s="2">
        <f t="shared" si="11"/>
        <v>269</v>
      </c>
      <c r="B273" s="15">
        <v>3520</v>
      </c>
      <c r="C273" s="3" t="s">
        <v>52</v>
      </c>
      <c r="D273" s="4">
        <v>6</v>
      </c>
      <c r="E273" s="3">
        <v>1</v>
      </c>
      <c r="F273" s="3">
        <v>1</v>
      </c>
      <c r="G273" s="3">
        <v>1</v>
      </c>
      <c r="H273" s="3"/>
      <c r="I273" s="3"/>
      <c r="J273" s="3"/>
      <c r="K273" s="3"/>
      <c r="L273" s="3" t="s">
        <v>52</v>
      </c>
      <c r="M273" s="3"/>
      <c r="N273" s="4">
        <v>6</v>
      </c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>
        <v>1</v>
      </c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</row>
    <row r="274" spans="1:139" ht="15.75">
      <c r="A274" s="2">
        <f t="shared" si="11"/>
        <v>270</v>
      </c>
      <c r="B274" s="2">
        <f>B270+10</f>
        <v>3560</v>
      </c>
      <c r="C274" s="3" t="s">
        <v>56</v>
      </c>
      <c r="D274" s="4">
        <v>3</v>
      </c>
      <c r="E274" s="3"/>
      <c r="F274" s="3"/>
      <c r="G274" s="3"/>
      <c r="H274" s="3"/>
      <c r="I274" s="3"/>
      <c r="J274" s="3"/>
      <c r="K274" s="3"/>
      <c r="L274" s="3" t="s">
        <v>56</v>
      </c>
      <c r="M274" s="3"/>
      <c r="N274" s="4">
        <v>3</v>
      </c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>
        <v>1</v>
      </c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>
        <v>1</v>
      </c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</row>
    <row r="275" spans="1:148" ht="15.75">
      <c r="A275" s="2">
        <f t="shared" si="11"/>
        <v>271</v>
      </c>
      <c r="B275" s="2">
        <f>B274+5</f>
        <v>3565</v>
      </c>
      <c r="C275" s="3" t="s">
        <v>52</v>
      </c>
      <c r="D275" s="4">
        <v>1.5</v>
      </c>
      <c r="E275" s="3"/>
      <c r="F275" s="3"/>
      <c r="G275" s="3"/>
      <c r="H275" s="3"/>
      <c r="I275" s="3"/>
      <c r="J275" s="3"/>
      <c r="K275" s="3"/>
      <c r="L275" s="3" t="s">
        <v>52</v>
      </c>
      <c r="M275" s="3"/>
      <c r="N275" s="4">
        <v>1.5</v>
      </c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>
        <v>1</v>
      </c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R275">
        <v>1</v>
      </c>
    </row>
    <row r="276" spans="1:139" ht="15.75">
      <c r="A276" s="2">
        <f t="shared" si="11"/>
        <v>272</v>
      </c>
      <c r="B276" s="2">
        <f>B274+10</f>
        <v>3570</v>
      </c>
      <c r="C276" s="3" t="s">
        <v>52</v>
      </c>
      <c r="D276" s="4">
        <v>3</v>
      </c>
      <c r="E276" s="3">
        <v>1</v>
      </c>
      <c r="F276" s="3">
        <v>1</v>
      </c>
      <c r="G276" s="3">
        <v>1</v>
      </c>
      <c r="H276" s="3"/>
      <c r="I276" s="3"/>
      <c r="J276" s="3"/>
      <c r="K276" s="3"/>
      <c r="L276" s="3" t="s">
        <v>52</v>
      </c>
      <c r="M276" s="3"/>
      <c r="N276" s="4">
        <v>3</v>
      </c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>
        <v>1</v>
      </c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</row>
    <row r="277" spans="1:139" ht="15.75">
      <c r="A277" s="2">
        <f t="shared" si="11"/>
        <v>273</v>
      </c>
      <c r="B277" s="15">
        <v>3590</v>
      </c>
      <c r="C277" s="3" t="s">
        <v>56</v>
      </c>
      <c r="D277" s="4">
        <v>3</v>
      </c>
      <c r="E277" s="3"/>
      <c r="F277" s="3"/>
      <c r="G277" s="3"/>
      <c r="H277" s="3"/>
      <c r="I277" s="3"/>
      <c r="J277" s="3"/>
      <c r="K277" s="3"/>
      <c r="L277" s="3" t="s">
        <v>56</v>
      </c>
      <c r="M277" s="3"/>
      <c r="N277" s="4">
        <v>3</v>
      </c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>
        <v>1</v>
      </c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>
        <v>1</v>
      </c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</row>
    <row r="278" spans="1:139" ht="15.75">
      <c r="A278" s="2">
        <f t="shared" si="11"/>
        <v>274</v>
      </c>
      <c r="B278" s="15">
        <v>3580</v>
      </c>
      <c r="C278" s="3" t="s">
        <v>27</v>
      </c>
      <c r="D278" s="4">
        <v>3</v>
      </c>
      <c r="E278" s="3">
        <v>1</v>
      </c>
      <c r="F278" s="3">
        <v>1</v>
      </c>
      <c r="G278" s="3">
        <v>1</v>
      </c>
      <c r="H278" s="3"/>
      <c r="I278" s="3"/>
      <c r="J278" s="3"/>
      <c r="K278" s="3"/>
      <c r="L278" s="3" t="s">
        <v>27</v>
      </c>
      <c r="M278" s="3"/>
      <c r="N278" s="4">
        <v>3</v>
      </c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>
        <v>1</v>
      </c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>
        <v>1</v>
      </c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</row>
    <row r="279" spans="1:139" ht="15.75">
      <c r="A279" s="2">
        <f t="shared" si="11"/>
        <v>275</v>
      </c>
      <c r="B279" s="2">
        <f>B278+20</f>
        <v>3600</v>
      </c>
      <c r="C279" s="3" t="s">
        <v>52</v>
      </c>
      <c r="D279" s="4">
        <v>3</v>
      </c>
      <c r="E279" s="3"/>
      <c r="F279" s="3"/>
      <c r="G279" s="3"/>
      <c r="H279" s="3"/>
      <c r="I279" s="3"/>
      <c r="J279" s="3"/>
      <c r="K279" s="3"/>
      <c r="L279" s="3" t="s">
        <v>52</v>
      </c>
      <c r="M279" s="3"/>
      <c r="N279" s="4">
        <v>3</v>
      </c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>
        <v>1</v>
      </c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</row>
    <row r="280" spans="1:139" ht="15.75">
      <c r="A280" s="2">
        <f t="shared" si="11"/>
        <v>276</v>
      </c>
      <c r="B280" s="2">
        <f>B279+10</f>
        <v>3610</v>
      </c>
      <c r="C280" s="3" t="s">
        <v>52</v>
      </c>
      <c r="D280" s="4">
        <v>2.5</v>
      </c>
      <c r="E280" s="3"/>
      <c r="F280" s="3"/>
      <c r="G280" s="3"/>
      <c r="H280" s="3"/>
      <c r="I280" s="3"/>
      <c r="J280" s="3"/>
      <c r="K280" s="3"/>
      <c r="L280" s="3" t="s">
        <v>52</v>
      </c>
      <c r="M280" s="3"/>
      <c r="N280" s="4">
        <v>2.5</v>
      </c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>
        <v>1</v>
      </c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</row>
    <row r="281" spans="1:139" ht="15.75">
      <c r="A281" s="2">
        <f t="shared" si="11"/>
        <v>277</v>
      </c>
      <c r="B281" s="2">
        <f>B280+10</f>
        <v>3620</v>
      </c>
      <c r="C281" s="3" t="s">
        <v>56</v>
      </c>
      <c r="D281" s="4">
        <v>2.5</v>
      </c>
      <c r="E281" s="3"/>
      <c r="F281" s="3"/>
      <c r="G281" s="3"/>
      <c r="H281" s="3"/>
      <c r="I281" s="3"/>
      <c r="J281" s="3"/>
      <c r="K281" s="3"/>
      <c r="L281" s="3" t="s">
        <v>56</v>
      </c>
      <c r="M281" s="3"/>
      <c r="N281" s="4">
        <v>2.5</v>
      </c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>
        <v>1</v>
      </c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>
        <v>1</v>
      </c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</row>
    <row r="282" spans="1:139" ht="15.75">
      <c r="A282" s="2">
        <f t="shared" si="11"/>
        <v>278</v>
      </c>
      <c r="B282" s="15">
        <v>3640</v>
      </c>
      <c r="C282" s="3" t="s">
        <v>52</v>
      </c>
      <c r="D282" s="4">
        <v>2.5</v>
      </c>
      <c r="E282" s="3"/>
      <c r="F282" s="3"/>
      <c r="G282" s="3"/>
      <c r="H282" s="3"/>
      <c r="I282" s="3"/>
      <c r="J282" s="3"/>
      <c r="K282" s="3"/>
      <c r="L282" s="3" t="s">
        <v>52</v>
      </c>
      <c r="M282" s="3"/>
      <c r="N282" s="4">
        <v>2.5</v>
      </c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>
        <v>1</v>
      </c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</row>
    <row r="283" spans="1:139" ht="15.75">
      <c r="A283" s="2">
        <f t="shared" si="11"/>
        <v>279</v>
      </c>
      <c r="B283" s="15">
        <v>3630</v>
      </c>
      <c r="C283" s="3" t="s">
        <v>27</v>
      </c>
      <c r="D283" s="4">
        <v>2.5</v>
      </c>
      <c r="E283" s="3"/>
      <c r="F283" s="3"/>
      <c r="G283" s="3"/>
      <c r="H283" s="3"/>
      <c r="I283" s="3"/>
      <c r="J283" s="3"/>
      <c r="K283" s="3"/>
      <c r="L283" s="3" t="s">
        <v>27</v>
      </c>
      <c r="M283" s="3"/>
      <c r="N283" s="4">
        <v>2.5</v>
      </c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>
        <v>1</v>
      </c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>
        <v>1</v>
      </c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</row>
    <row r="284" spans="1:139" ht="15.75">
      <c r="A284" s="2">
        <f t="shared" si="11"/>
        <v>280</v>
      </c>
      <c r="B284" s="15">
        <v>3660</v>
      </c>
      <c r="C284" s="3" t="s">
        <v>27</v>
      </c>
      <c r="D284" s="4">
        <v>2.5</v>
      </c>
      <c r="E284" s="3"/>
      <c r="F284" s="3"/>
      <c r="G284" s="3"/>
      <c r="H284" s="3"/>
      <c r="I284" s="3"/>
      <c r="J284" s="3"/>
      <c r="K284" s="3"/>
      <c r="L284" s="3" t="s">
        <v>27</v>
      </c>
      <c r="M284" s="3"/>
      <c r="N284" s="4">
        <v>2.5</v>
      </c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>
        <v>1</v>
      </c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>
        <v>1</v>
      </c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</row>
    <row r="285" spans="1:139" ht="15.75">
      <c r="A285" s="2">
        <f t="shared" si="11"/>
        <v>281</v>
      </c>
      <c r="B285" s="15">
        <v>3650</v>
      </c>
      <c r="C285" s="3" t="s">
        <v>28</v>
      </c>
      <c r="D285" s="4">
        <v>1.5</v>
      </c>
      <c r="E285" s="3"/>
      <c r="F285" s="3"/>
      <c r="G285" s="3"/>
      <c r="H285" s="3"/>
      <c r="I285" s="3"/>
      <c r="J285" s="3"/>
      <c r="K285" s="3"/>
      <c r="L285" s="3" t="s">
        <v>28</v>
      </c>
      <c r="M285" s="3"/>
      <c r="N285" s="4">
        <v>1.5</v>
      </c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>
        <v>1</v>
      </c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>
        <v>1</v>
      </c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</row>
    <row r="286" spans="1:139" ht="15.75">
      <c r="A286" s="2">
        <f t="shared" si="11"/>
        <v>282</v>
      </c>
      <c r="B286" s="15">
        <v>3690</v>
      </c>
      <c r="C286" s="3" t="s">
        <v>27</v>
      </c>
      <c r="D286" s="4">
        <v>2.5</v>
      </c>
      <c r="E286" s="3"/>
      <c r="F286" s="3"/>
      <c r="G286" s="3"/>
      <c r="H286" s="3"/>
      <c r="I286" s="3"/>
      <c r="J286" s="3"/>
      <c r="K286" s="3"/>
      <c r="L286" s="3" t="s">
        <v>27</v>
      </c>
      <c r="M286" s="3"/>
      <c r="N286" s="4">
        <v>2.5</v>
      </c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>
        <v>1</v>
      </c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>
        <v>1</v>
      </c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</row>
    <row r="287" spans="1:139" ht="15.75">
      <c r="A287" s="2">
        <f t="shared" si="11"/>
        <v>283</v>
      </c>
      <c r="B287" s="15">
        <v>3680</v>
      </c>
      <c r="C287" s="3" t="s">
        <v>52</v>
      </c>
      <c r="D287" s="4">
        <v>3</v>
      </c>
      <c r="E287" s="3">
        <v>1</v>
      </c>
      <c r="F287" s="3">
        <v>1</v>
      </c>
      <c r="G287" s="3">
        <v>1</v>
      </c>
      <c r="H287" s="3"/>
      <c r="I287" s="3"/>
      <c r="J287" s="3"/>
      <c r="K287" s="3"/>
      <c r="L287" s="3" t="s">
        <v>52</v>
      </c>
      <c r="M287" s="3"/>
      <c r="N287" s="4">
        <v>3</v>
      </c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>
        <v>1</v>
      </c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</row>
    <row r="288" spans="1:139" ht="15.75">
      <c r="A288" s="2">
        <f t="shared" si="11"/>
        <v>284</v>
      </c>
      <c r="B288" s="15">
        <v>3670</v>
      </c>
      <c r="C288" s="3" t="s">
        <v>52</v>
      </c>
      <c r="D288" s="4">
        <v>3</v>
      </c>
      <c r="E288" s="3"/>
      <c r="F288" s="3"/>
      <c r="G288" s="3"/>
      <c r="H288" s="3"/>
      <c r="I288" s="3"/>
      <c r="J288" s="3"/>
      <c r="K288" s="3"/>
      <c r="L288" s="3" t="s">
        <v>52</v>
      </c>
      <c r="M288" s="3"/>
      <c r="N288" s="4">
        <v>3</v>
      </c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>
        <v>1</v>
      </c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</row>
    <row r="289" spans="1:139" ht="15.75">
      <c r="A289" s="2">
        <f t="shared" si="11"/>
        <v>285</v>
      </c>
      <c r="B289" s="2">
        <f>B286+10</f>
        <v>3700</v>
      </c>
      <c r="C289" s="3" t="s">
        <v>52</v>
      </c>
      <c r="D289" s="4">
        <v>3</v>
      </c>
      <c r="E289" s="3"/>
      <c r="F289" s="3"/>
      <c r="G289" s="3"/>
      <c r="H289" s="3"/>
      <c r="I289" s="3"/>
      <c r="J289" s="3"/>
      <c r="K289" s="3"/>
      <c r="L289" s="3" t="s">
        <v>52</v>
      </c>
      <c r="M289" s="3"/>
      <c r="N289" s="4">
        <v>3</v>
      </c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>
        <v>1</v>
      </c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</row>
    <row r="290" spans="1:139" ht="15.75">
      <c r="A290" s="2">
        <f t="shared" si="11"/>
        <v>286</v>
      </c>
      <c r="B290" s="2">
        <f aca="true" t="shared" si="12" ref="B290:B352">B289+10</f>
        <v>3710</v>
      </c>
      <c r="C290" s="3" t="s">
        <v>63</v>
      </c>
      <c r="D290" s="4">
        <v>2.5</v>
      </c>
      <c r="E290" s="3"/>
      <c r="F290" s="3"/>
      <c r="G290" s="3"/>
      <c r="H290" s="3"/>
      <c r="I290" s="3"/>
      <c r="J290" s="3"/>
      <c r="K290" s="3"/>
      <c r="L290" s="3" t="s">
        <v>63</v>
      </c>
      <c r="M290" s="3"/>
      <c r="N290" s="4">
        <v>2.5</v>
      </c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>
        <v>1</v>
      </c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>
        <v>1</v>
      </c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</row>
    <row r="291" spans="1:143" ht="15.75">
      <c r="A291" s="2">
        <f t="shared" si="11"/>
        <v>287</v>
      </c>
      <c r="B291" s="15">
        <v>3730</v>
      </c>
      <c r="C291" s="3" t="s">
        <v>52</v>
      </c>
      <c r="D291" s="4">
        <v>2.5</v>
      </c>
      <c r="E291" s="3"/>
      <c r="F291" s="3"/>
      <c r="G291" s="3"/>
      <c r="H291" s="3"/>
      <c r="I291" s="3"/>
      <c r="J291" s="3"/>
      <c r="K291" s="3"/>
      <c r="L291" s="3" t="s">
        <v>52</v>
      </c>
      <c r="M291" s="3"/>
      <c r="N291" s="4">
        <v>2.5</v>
      </c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>
        <v>1</v>
      </c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M291">
        <v>1</v>
      </c>
    </row>
    <row r="292" spans="1:139" ht="15.75">
      <c r="A292" s="2">
        <f t="shared" si="11"/>
        <v>288</v>
      </c>
      <c r="B292" s="15">
        <v>3740</v>
      </c>
      <c r="C292" s="3" t="s">
        <v>52</v>
      </c>
      <c r="D292" s="4">
        <v>2.5</v>
      </c>
      <c r="E292" s="3"/>
      <c r="F292" s="3"/>
      <c r="G292" s="3"/>
      <c r="H292" s="3"/>
      <c r="I292" s="3"/>
      <c r="J292" s="3"/>
      <c r="K292" s="3">
        <v>1</v>
      </c>
      <c r="L292" s="3" t="s">
        <v>52</v>
      </c>
      <c r="M292" s="3"/>
      <c r="N292" s="4">
        <v>2.5</v>
      </c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>
        <v>1</v>
      </c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</row>
    <row r="293" spans="1:139" ht="15.75">
      <c r="A293" s="2">
        <f t="shared" si="11"/>
        <v>289</v>
      </c>
      <c r="B293" s="15">
        <v>3720</v>
      </c>
      <c r="C293" s="3" t="s">
        <v>34</v>
      </c>
      <c r="D293" s="4">
        <v>3</v>
      </c>
      <c r="E293" s="3"/>
      <c r="F293" s="3"/>
      <c r="G293" s="3"/>
      <c r="H293" s="3"/>
      <c r="I293" s="3"/>
      <c r="J293" s="3"/>
      <c r="K293" s="3"/>
      <c r="L293" s="3" t="s">
        <v>34</v>
      </c>
      <c r="M293" s="3"/>
      <c r="N293" s="4">
        <v>3</v>
      </c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>
        <v>1</v>
      </c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>
        <v>1</v>
      </c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</row>
    <row r="294" spans="1:139" ht="15.75">
      <c r="A294" s="2">
        <f t="shared" si="11"/>
        <v>290</v>
      </c>
      <c r="B294" s="15">
        <v>3760</v>
      </c>
      <c r="C294" s="3" t="s">
        <v>52</v>
      </c>
      <c r="D294" s="4">
        <v>2.5</v>
      </c>
      <c r="E294" s="3"/>
      <c r="F294" s="3"/>
      <c r="G294" s="3"/>
      <c r="H294" s="3"/>
      <c r="I294" s="3"/>
      <c r="J294" s="3"/>
      <c r="K294" s="3"/>
      <c r="L294" s="3" t="s">
        <v>52</v>
      </c>
      <c r="M294" s="3"/>
      <c r="N294" s="4">
        <v>2.5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>
        <v>1</v>
      </c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</row>
    <row r="295" spans="1:139" ht="15.75">
      <c r="A295" s="2">
        <f t="shared" si="11"/>
        <v>291</v>
      </c>
      <c r="B295" s="15">
        <v>3770</v>
      </c>
      <c r="C295" s="3" t="s">
        <v>52</v>
      </c>
      <c r="D295" s="4">
        <v>2.5</v>
      </c>
      <c r="E295" s="3"/>
      <c r="F295" s="3"/>
      <c r="G295" s="3"/>
      <c r="H295" s="3"/>
      <c r="I295" s="3"/>
      <c r="J295" s="3"/>
      <c r="K295" s="3"/>
      <c r="L295" s="3" t="s">
        <v>52</v>
      </c>
      <c r="M295" s="3"/>
      <c r="N295" s="4">
        <v>2.5</v>
      </c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>
        <v>1</v>
      </c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</row>
    <row r="296" spans="1:139" ht="15.75">
      <c r="A296" s="2">
        <f t="shared" si="11"/>
        <v>292</v>
      </c>
      <c r="B296" s="15">
        <v>3750</v>
      </c>
      <c r="C296" s="3" t="s">
        <v>27</v>
      </c>
      <c r="D296" s="4">
        <v>2.5</v>
      </c>
      <c r="E296" s="3"/>
      <c r="F296" s="3"/>
      <c r="G296" s="3"/>
      <c r="H296" s="3"/>
      <c r="I296" s="3"/>
      <c r="J296" s="3"/>
      <c r="K296" s="3"/>
      <c r="L296" s="3" t="s">
        <v>27</v>
      </c>
      <c r="M296" s="3"/>
      <c r="N296" s="4">
        <v>2.5</v>
      </c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>
        <v>1</v>
      </c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>
        <v>1</v>
      </c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</row>
    <row r="297" spans="1:139" ht="15.75">
      <c r="A297" s="2">
        <f t="shared" si="11"/>
        <v>293</v>
      </c>
      <c r="B297" s="15">
        <v>3790</v>
      </c>
      <c r="C297" s="3" t="s">
        <v>27</v>
      </c>
      <c r="D297" s="4">
        <v>2.5</v>
      </c>
      <c r="E297" s="3"/>
      <c r="F297" s="3"/>
      <c r="G297" s="3"/>
      <c r="H297" s="3"/>
      <c r="I297" s="3"/>
      <c r="J297" s="3"/>
      <c r="K297" s="3"/>
      <c r="L297" s="3" t="s">
        <v>27</v>
      </c>
      <c r="M297" s="3"/>
      <c r="N297" s="4">
        <v>2.5</v>
      </c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>
        <v>1</v>
      </c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>
        <v>1</v>
      </c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</row>
    <row r="298" spans="1:139" ht="15.75">
      <c r="A298" s="2">
        <f t="shared" si="11"/>
        <v>294</v>
      </c>
      <c r="B298" s="15">
        <v>3780</v>
      </c>
      <c r="C298" s="3" t="s">
        <v>27</v>
      </c>
      <c r="D298" s="4">
        <v>3</v>
      </c>
      <c r="E298" s="3">
        <v>1</v>
      </c>
      <c r="F298" s="3">
        <v>2</v>
      </c>
      <c r="G298" s="3">
        <v>2</v>
      </c>
      <c r="H298" s="3"/>
      <c r="I298" s="3"/>
      <c r="J298" s="3"/>
      <c r="K298" s="3"/>
      <c r="L298" s="3" t="s">
        <v>27</v>
      </c>
      <c r="M298" s="3"/>
      <c r="N298" s="4">
        <v>3</v>
      </c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>
        <v>1</v>
      </c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>
        <v>1</v>
      </c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</row>
    <row r="299" spans="1:139" ht="15.75">
      <c r="A299" s="2">
        <f t="shared" si="11"/>
        <v>295</v>
      </c>
      <c r="B299" s="2">
        <f>B297+10</f>
        <v>3800</v>
      </c>
      <c r="C299" s="3" t="s">
        <v>52</v>
      </c>
      <c r="D299" s="4" t="s">
        <v>64</v>
      </c>
      <c r="E299" s="3"/>
      <c r="F299" s="3"/>
      <c r="G299" s="3"/>
      <c r="H299" s="3"/>
      <c r="I299" s="3"/>
      <c r="J299" s="3"/>
      <c r="K299" s="3"/>
      <c r="L299" s="3" t="s">
        <v>52</v>
      </c>
      <c r="M299" s="3"/>
      <c r="N299" s="4" t="s">
        <v>64</v>
      </c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>
        <v>1</v>
      </c>
      <c r="EE299" s="2"/>
      <c r="EF299" s="2"/>
      <c r="EG299" s="2"/>
      <c r="EH299" s="2"/>
      <c r="EI299" s="2"/>
    </row>
    <row r="300" spans="1:139" ht="15.75">
      <c r="A300" s="2">
        <f t="shared" si="11"/>
        <v>296</v>
      </c>
      <c r="B300" s="2">
        <f t="shared" si="12"/>
        <v>3810</v>
      </c>
      <c r="C300" s="3" t="s">
        <v>52</v>
      </c>
      <c r="D300" s="4">
        <v>1.5</v>
      </c>
      <c r="E300" s="3">
        <v>1</v>
      </c>
      <c r="F300" s="3">
        <v>2</v>
      </c>
      <c r="G300" s="3">
        <v>2</v>
      </c>
      <c r="H300" s="3"/>
      <c r="I300" s="3"/>
      <c r="J300" s="3"/>
      <c r="K300" s="3"/>
      <c r="L300" s="3" t="s">
        <v>52</v>
      </c>
      <c r="M300" s="3"/>
      <c r="N300" s="4">
        <v>1.5</v>
      </c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>
        <v>1</v>
      </c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</row>
    <row r="301" spans="1:139" ht="15.75">
      <c r="A301" s="2">
        <f t="shared" si="11"/>
        <v>297</v>
      </c>
      <c r="B301" s="2">
        <f t="shared" si="12"/>
        <v>3820</v>
      </c>
      <c r="C301" s="3" t="s">
        <v>52</v>
      </c>
      <c r="D301" s="4">
        <v>2.5</v>
      </c>
      <c r="E301" s="3">
        <v>1</v>
      </c>
      <c r="F301" s="3">
        <v>1</v>
      </c>
      <c r="G301" s="3">
        <v>1</v>
      </c>
      <c r="H301" s="3"/>
      <c r="I301" s="3"/>
      <c r="J301" s="3"/>
      <c r="K301" s="3"/>
      <c r="L301" s="3" t="s">
        <v>52</v>
      </c>
      <c r="M301" s="3"/>
      <c r="N301" s="4">
        <v>2.5</v>
      </c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>
        <v>1</v>
      </c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</row>
    <row r="302" spans="1:139" ht="15.75">
      <c r="A302" s="2">
        <f t="shared" si="11"/>
        <v>298</v>
      </c>
      <c r="B302" s="15">
        <v>3840</v>
      </c>
      <c r="C302" s="3" t="s">
        <v>53</v>
      </c>
      <c r="D302" s="4">
        <v>2.5</v>
      </c>
      <c r="E302" s="3"/>
      <c r="F302" s="3"/>
      <c r="G302" s="3"/>
      <c r="H302" s="3"/>
      <c r="I302" s="3"/>
      <c r="J302" s="3"/>
      <c r="K302" s="3"/>
      <c r="L302" s="3" t="s">
        <v>32</v>
      </c>
      <c r="M302" s="3"/>
      <c r="N302" s="4">
        <v>2.5</v>
      </c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>
        <v>1</v>
      </c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>
        <v>1</v>
      </c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</row>
    <row r="303" spans="1:139" ht="15.75">
      <c r="A303" s="2">
        <f t="shared" si="11"/>
        <v>299</v>
      </c>
      <c r="B303" s="15">
        <v>3830</v>
      </c>
      <c r="C303" s="3" t="s">
        <v>28</v>
      </c>
      <c r="D303" s="4">
        <v>1.5</v>
      </c>
      <c r="E303" s="3"/>
      <c r="F303" s="3"/>
      <c r="G303" s="3"/>
      <c r="H303" s="3"/>
      <c r="I303" s="3"/>
      <c r="J303" s="3"/>
      <c r="K303" s="3"/>
      <c r="L303" s="3" t="s">
        <v>28</v>
      </c>
      <c r="M303" s="3"/>
      <c r="N303" s="4">
        <v>1.5</v>
      </c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>
        <v>1</v>
      </c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>
        <v>1</v>
      </c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</row>
    <row r="304" spans="1:139" ht="15.75">
      <c r="A304" s="2">
        <f t="shared" si="11"/>
        <v>300</v>
      </c>
      <c r="B304" s="2">
        <f>B302+10</f>
        <v>3850</v>
      </c>
      <c r="C304" s="3" t="s">
        <v>52</v>
      </c>
      <c r="D304" s="6">
        <v>3</v>
      </c>
      <c r="E304" s="3"/>
      <c r="F304" s="3"/>
      <c r="G304" s="3"/>
      <c r="H304" s="3"/>
      <c r="I304" s="3"/>
      <c r="J304" s="3"/>
      <c r="K304" s="3"/>
      <c r="L304" s="3" t="s">
        <v>52</v>
      </c>
      <c r="M304" s="3"/>
      <c r="N304" s="4">
        <v>3</v>
      </c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>
        <v>1</v>
      </c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</row>
    <row r="305" spans="1:139" ht="15.75">
      <c r="A305" s="2">
        <f t="shared" si="11"/>
        <v>301</v>
      </c>
      <c r="B305" s="2">
        <f t="shared" si="12"/>
        <v>3860</v>
      </c>
      <c r="C305" s="3" t="s">
        <v>27</v>
      </c>
      <c r="D305" s="4">
        <v>2.5</v>
      </c>
      <c r="E305" s="3"/>
      <c r="F305" s="3"/>
      <c r="G305" s="3"/>
      <c r="H305" s="3"/>
      <c r="I305" s="3"/>
      <c r="J305" s="3"/>
      <c r="K305" s="3"/>
      <c r="L305" s="3" t="s">
        <v>27</v>
      </c>
      <c r="M305" s="3"/>
      <c r="N305" s="4">
        <v>2.5</v>
      </c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>
        <v>1</v>
      </c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>
        <v>1</v>
      </c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</row>
    <row r="306" spans="1:139" ht="15.75">
      <c r="A306" s="2">
        <f t="shared" si="11"/>
        <v>302</v>
      </c>
      <c r="B306" s="2">
        <f t="shared" si="12"/>
        <v>3870</v>
      </c>
      <c r="C306" s="3" t="s">
        <v>52</v>
      </c>
      <c r="D306" s="4">
        <v>1.5</v>
      </c>
      <c r="E306" s="3"/>
      <c r="F306" s="3"/>
      <c r="G306" s="3"/>
      <c r="H306" s="3"/>
      <c r="I306" s="3"/>
      <c r="J306" s="3"/>
      <c r="K306" s="3"/>
      <c r="L306" s="3" t="s">
        <v>52</v>
      </c>
      <c r="M306" s="3"/>
      <c r="N306" s="4">
        <v>1.5</v>
      </c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>
        <v>1</v>
      </c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</row>
    <row r="307" spans="1:139" ht="15.75">
      <c r="A307" s="2">
        <f t="shared" si="11"/>
        <v>303</v>
      </c>
      <c r="B307" s="15">
        <v>3890</v>
      </c>
      <c r="C307" s="3" t="s">
        <v>27</v>
      </c>
      <c r="D307" s="4">
        <v>2.5</v>
      </c>
      <c r="E307" s="3"/>
      <c r="F307" s="3"/>
      <c r="G307" s="3"/>
      <c r="H307" s="3"/>
      <c r="I307" s="3"/>
      <c r="J307" s="3"/>
      <c r="K307" s="3"/>
      <c r="L307" s="3" t="s">
        <v>27</v>
      </c>
      <c r="M307" s="3"/>
      <c r="N307" s="4">
        <v>2.5</v>
      </c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>
        <v>1</v>
      </c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>
        <v>1</v>
      </c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</row>
    <row r="308" spans="1:139" ht="15.75">
      <c r="A308" s="2">
        <f t="shared" si="11"/>
        <v>304</v>
      </c>
      <c r="B308" s="15">
        <v>3880</v>
      </c>
      <c r="C308" s="3" t="s">
        <v>17</v>
      </c>
      <c r="D308" s="4">
        <v>3</v>
      </c>
      <c r="E308" s="3">
        <v>1</v>
      </c>
      <c r="F308" s="3">
        <v>1</v>
      </c>
      <c r="G308" s="3">
        <v>1</v>
      </c>
      <c r="H308" s="3"/>
      <c r="I308" s="3"/>
      <c r="J308" s="3"/>
      <c r="K308" s="3"/>
      <c r="L308" s="3" t="s">
        <v>17</v>
      </c>
      <c r="M308" s="3"/>
      <c r="N308" s="4">
        <v>3</v>
      </c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>
        <v>1</v>
      </c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>
        <v>1</v>
      </c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</row>
    <row r="309" spans="1:139" ht="15.75">
      <c r="A309" s="2">
        <f t="shared" si="11"/>
        <v>305</v>
      </c>
      <c r="B309" s="2">
        <f>B307+20</f>
        <v>3910</v>
      </c>
      <c r="C309" s="3" t="s">
        <v>52</v>
      </c>
      <c r="D309" s="4">
        <v>1.5</v>
      </c>
      <c r="E309" s="3"/>
      <c r="F309" s="3"/>
      <c r="G309" s="3"/>
      <c r="H309" s="3"/>
      <c r="I309" s="3"/>
      <c r="J309" s="3"/>
      <c r="K309" s="3"/>
      <c r="L309" s="3" t="s">
        <v>52</v>
      </c>
      <c r="M309" s="3"/>
      <c r="N309" s="4">
        <v>1.5</v>
      </c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>
        <v>1</v>
      </c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</row>
    <row r="310" spans="1:139" ht="15.75">
      <c r="A310" s="2">
        <f t="shared" si="11"/>
        <v>306</v>
      </c>
      <c r="B310" s="2">
        <f t="shared" si="12"/>
        <v>3920</v>
      </c>
      <c r="C310" s="3" t="s">
        <v>52</v>
      </c>
      <c r="D310" s="4">
        <v>2.5</v>
      </c>
      <c r="E310" s="3"/>
      <c r="F310" s="3"/>
      <c r="G310" s="3"/>
      <c r="H310" s="3"/>
      <c r="I310" s="3"/>
      <c r="J310" s="3"/>
      <c r="K310" s="3"/>
      <c r="L310" s="3" t="s">
        <v>52</v>
      </c>
      <c r="M310" s="3"/>
      <c r="N310" s="4">
        <v>2.5</v>
      </c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>
        <v>1</v>
      </c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</row>
    <row r="311" spans="1:139" ht="15.75">
      <c r="A311" s="2">
        <f t="shared" si="11"/>
        <v>307</v>
      </c>
      <c r="B311" s="2">
        <f t="shared" si="12"/>
        <v>3930</v>
      </c>
      <c r="C311" s="3" t="s">
        <v>34</v>
      </c>
      <c r="D311" s="4">
        <v>3</v>
      </c>
      <c r="E311" s="3"/>
      <c r="F311" s="3"/>
      <c r="G311" s="3"/>
      <c r="H311" s="3"/>
      <c r="I311" s="3"/>
      <c r="J311" s="3"/>
      <c r="K311" s="3"/>
      <c r="L311" s="3" t="s">
        <v>34</v>
      </c>
      <c r="M311" s="3"/>
      <c r="N311" s="4">
        <v>3</v>
      </c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>
        <v>1</v>
      </c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>
        <v>1</v>
      </c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</row>
    <row r="312" spans="1:139" ht="15.75">
      <c r="A312" s="2">
        <f t="shared" si="11"/>
        <v>308</v>
      </c>
      <c r="B312" s="2">
        <f t="shared" si="12"/>
        <v>3940</v>
      </c>
      <c r="C312" s="3" t="s">
        <v>28</v>
      </c>
      <c r="D312" s="4">
        <v>1.5</v>
      </c>
      <c r="E312" s="3"/>
      <c r="F312" s="3"/>
      <c r="G312" s="3"/>
      <c r="H312" s="3"/>
      <c r="I312" s="3"/>
      <c r="J312" s="3"/>
      <c r="K312" s="3"/>
      <c r="L312" s="3" t="s">
        <v>28</v>
      </c>
      <c r="M312" s="3"/>
      <c r="N312" s="4">
        <v>1.5</v>
      </c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>
        <v>1</v>
      </c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>
        <v>1</v>
      </c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</row>
    <row r="313" spans="1:139" ht="15.75">
      <c r="A313" s="2">
        <f t="shared" si="11"/>
        <v>309</v>
      </c>
      <c r="B313" s="2">
        <f t="shared" si="12"/>
        <v>3950</v>
      </c>
      <c r="C313" s="3" t="s">
        <v>52</v>
      </c>
      <c r="D313" s="4">
        <v>2</v>
      </c>
      <c r="E313" s="3"/>
      <c r="F313" s="3"/>
      <c r="G313" s="3"/>
      <c r="H313" s="3"/>
      <c r="I313" s="3"/>
      <c r="J313" s="3"/>
      <c r="K313" s="3"/>
      <c r="L313" s="3" t="s">
        <v>52</v>
      </c>
      <c r="M313" s="3"/>
      <c r="N313" s="4">
        <v>2</v>
      </c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>
        <v>1</v>
      </c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</row>
    <row r="314" spans="1:139" ht="15.75">
      <c r="A314" s="2">
        <f t="shared" si="11"/>
        <v>310</v>
      </c>
      <c r="B314" s="2">
        <f t="shared" si="12"/>
        <v>3960</v>
      </c>
      <c r="C314" s="3" t="s">
        <v>52</v>
      </c>
      <c r="D314" s="4">
        <v>1.5</v>
      </c>
      <c r="E314" s="3"/>
      <c r="F314" s="3"/>
      <c r="G314" s="3"/>
      <c r="H314" s="3"/>
      <c r="I314" s="3"/>
      <c r="J314" s="3"/>
      <c r="K314" s="3"/>
      <c r="L314" s="3" t="s">
        <v>52</v>
      </c>
      <c r="M314" s="3"/>
      <c r="N314" s="4">
        <v>1.5</v>
      </c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>
        <v>1</v>
      </c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</row>
    <row r="315" spans="1:148" ht="15.75">
      <c r="A315" s="2">
        <f t="shared" si="11"/>
        <v>311</v>
      </c>
      <c r="B315" s="2">
        <f t="shared" si="12"/>
        <v>3970</v>
      </c>
      <c r="C315" s="3" t="s">
        <v>52</v>
      </c>
      <c r="D315" s="4">
        <v>2.5</v>
      </c>
      <c r="E315" s="3">
        <v>1</v>
      </c>
      <c r="F315" s="3">
        <v>1</v>
      </c>
      <c r="G315" s="3">
        <v>1</v>
      </c>
      <c r="H315" s="3"/>
      <c r="I315" s="3"/>
      <c r="J315" s="3"/>
      <c r="K315" s="3"/>
      <c r="L315" s="3" t="s">
        <v>52</v>
      </c>
      <c r="M315" s="3"/>
      <c r="N315" s="4">
        <v>2.5</v>
      </c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>
        <v>1</v>
      </c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M315">
        <v>1</v>
      </c>
      <c r="ER315">
        <v>1</v>
      </c>
    </row>
    <row r="316" spans="1:139" ht="15.75">
      <c r="A316" s="2">
        <f t="shared" si="11"/>
        <v>312</v>
      </c>
      <c r="B316" s="2">
        <f>B315+5</f>
        <v>3975</v>
      </c>
      <c r="C316" s="3" t="s">
        <v>56</v>
      </c>
      <c r="D316" s="4">
        <v>2.5</v>
      </c>
      <c r="E316" s="7"/>
      <c r="F316" s="7"/>
      <c r="G316" s="7"/>
      <c r="H316" s="7"/>
      <c r="I316" s="7"/>
      <c r="J316" s="7"/>
      <c r="K316" s="7"/>
      <c r="L316" s="3" t="s">
        <v>56</v>
      </c>
      <c r="M316" s="3"/>
      <c r="N316" s="4">
        <v>2.5</v>
      </c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>
        <v>1</v>
      </c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>
        <v>1</v>
      </c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</row>
    <row r="317" spans="1:139" ht="15.75">
      <c r="A317" s="2">
        <f t="shared" si="11"/>
        <v>313</v>
      </c>
      <c r="B317" s="2">
        <f>B315+10</f>
        <v>3980</v>
      </c>
      <c r="C317" s="3" t="s">
        <v>27</v>
      </c>
      <c r="D317" s="4">
        <v>2.5</v>
      </c>
      <c r="E317" s="3"/>
      <c r="F317" s="3"/>
      <c r="G317" s="3"/>
      <c r="H317" s="3"/>
      <c r="I317" s="3"/>
      <c r="J317" s="3"/>
      <c r="K317" s="3"/>
      <c r="L317" s="3" t="s">
        <v>27</v>
      </c>
      <c r="M317" s="3"/>
      <c r="N317" s="4">
        <v>2.5</v>
      </c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>
        <v>1</v>
      </c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>
        <v>1</v>
      </c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</row>
    <row r="318" spans="1:139" ht="15.75">
      <c r="A318" s="2">
        <f t="shared" si="11"/>
        <v>314</v>
      </c>
      <c r="B318" s="2">
        <f t="shared" si="12"/>
        <v>3990</v>
      </c>
      <c r="C318" s="3" t="s">
        <v>27</v>
      </c>
      <c r="D318" s="4">
        <v>3</v>
      </c>
      <c r="E318" s="3"/>
      <c r="F318" s="3"/>
      <c r="G318" s="3"/>
      <c r="H318" s="3"/>
      <c r="I318" s="3"/>
      <c r="J318" s="3"/>
      <c r="K318" s="3"/>
      <c r="L318" s="3" t="s">
        <v>27</v>
      </c>
      <c r="M318" s="3"/>
      <c r="N318" s="4">
        <v>3</v>
      </c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>
        <v>1</v>
      </c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>
        <v>1</v>
      </c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</row>
    <row r="319" spans="1:143" ht="15.75">
      <c r="A319" s="2">
        <f t="shared" si="11"/>
        <v>315</v>
      </c>
      <c r="B319" s="2">
        <f t="shared" si="12"/>
        <v>4000</v>
      </c>
      <c r="C319" s="3" t="s">
        <v>52</v>
      </c>
      <c r="D319" s="4">
        <v>2.5</v>
      </c>
      <c r="E319" s="3"/>
      <c r="F319" s="3"/>
      <c r="G319" s="3"/>
      <c r="H319" s="3"/>
      <c r="I319" s="3"/>
      <c r="J319" s="3"/>
      <c r="K319" s="3"/>
      <c r="L319" s="3" t="s">
        <v>52</v>
      </c>
      <c r="M319" s="3"/>
      <c r="N319" s="4">
        <v>2.5</v>
      </c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>
        <v>1</v>
      </c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M319">
        <v>1</v>
      </c>
    </row>
    <row r="320" spans="1:143" ht="15.75">
      <c r="A320" s="2">
        <f t="shared" si="11"/>
        <v>316</v>
      </c>
      <c r="B320" s="2">
        <f t="shared" si="12"/>
        <v>4010</v>
      </c>
      <c r="C320" s="3" t="s">
        <v>52</v>
      </c>
      <c r="D320" s="4">
        <v>2.5</v>
      </c>
      <c r="E320" s="3">
        <v>1</v>
      </c>
      <c r="F320" s="3">
        <v>2</v>
      </c>
      <c r="G320" s="3">
        <v>1</v>
      </c>
      <c r="H320" s="3">
        <v>1</v>
      </c>
      <c r="I320" s="3"/>
      <c r="J320" s="3"/>
      <c r="K320" s="3">
        <v>1</v>
      </c>
      <c r="L320" s="3" t="s">
        <v>52</v>
      </c>
      <c r="M320" s="3"/>
      <c r="N320" s="4">
        <v>2.5</v>
      </c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>
        <v>1</v>
      </c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M320">
        <v>1</v>
      </c>
    </row>
    <row r="321" spans="1:143" ht="15.75">
      <c r="A321" s="2">
        <f t="shared" si="11"/>
        <v>317</v>
      </c>
      <c r="B321" s="2">
        <f>B320+5</f>
        <v>4015</v>
      </c>
      <c r="C321" s="3" t="s">
        <v>52</v>
      </c>
      <c r="D321" s="4">
        <v>2.5</v>
      </c>
      <c r="E321" s="3">
        <v>1</v>
      </c>
      <c r="F321" s="3">
        <v>1</v>
      </c>
      <c r="G321" s="3"/>
      <c r="H321" s="3">
        <v>1</v>
      </c>
      <c r="I321" s="3"/>
      <c r="J321" s="3"/>
      <c r="K321" s="3">
        <v>1</v>
      </c>
      <c r="L321" s="3" t="s">
        <v>52</v>
      </c>
      <c r="M321" s="3"/>
      <c r="N321" s="4">
        <v>2.5</v>
      </c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>
        <v>1</v>
      </c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M321">
        <v>1</v>
      </c>
    </row>
    <row r="322" spans="1:139" ht="15.75">
      <c r="A322" s="2">
        <f t="shared" si="11"/>
        <v>318</v>
      </c>
      <c r="B322" s="2">
        <f>B320+10</f>
        <v>4020</v>
      </c>
      <c r="C322" s="3" t="s">
        <v>27</v>
      </c>
      <c r="D322" s="4">
        <v>2.5</v>
      </c>
      <c r="E322" s="3"/>
      <c r="F322" s="3"/>
      <c r="G322" s="3"/>
      <c r="H322" s="3"/>
      <c r="I322" s="3"/>
      <c r="J322" s="3"/>
      <c r="K322" s="3"/>
      <c r="L322" s="3" t="s">
        <v>27</v>
      </c>
      <c r="M322" s="3"/>
      <c r="N322" s="4">
        <v>2.5</v>
      </c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>
        <v>1</v>
      </c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>
        <v>1</v>
      </c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</row>
    <row r="323" spans="1:143" ht="15.75">
      <c r="A323" s="2">
        <f t="shared" si="11"/>
        <v>319</v>
      </c>
      <c r="B323" s="2">
        <f t="shared" si="12"/>
        <v>4030</v>
      </c>
      <c r="C323" s="3" t="s">
        <v>52</v>
      </c>
      <c r="D323" s="4">
        <v>6</v>
      </c>
      <c r="E323" s="3"/>
      <c r="F323" s="3"/>
      <c r="G323" s="3"/>
      <c r="H323" s="3"/>
      <c r="I323" s="3"/>
      <c r="J323" s="3"/>
      <c r="K323" s="3"/>
      <c r="L323" s="3" t="s">
        <v>52</v>
      </c>
      <c r="M323" s="3"/>
      <c r="N323" s="4">
        <v>6</v>
      </c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>
        <v>1</v>
      </c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M323">
        <v>1</v>
      </c>
    </row>
    <row r="324" spans="1:139" ht="15.75">
      <c r="A324" s="2">
        <f t="shared" si="11"/>
        <v>320</v>
      </c>
      <c r="B324" s="2">
        <f t="shared" si="12"/>
        <v>4040</v>
      </c>
      <c r="C324" s="3" t="s">
        <v>27</v>
      </c>
      <c r="D324" s="4">
        <v>2.5</v>
      </c>
      <c r="E324" s="3"/>
      <c r="F324" s="3"/>
      <c r="G324" s="3"/>
      <c r="H324" s="3"/>
      <c r="I324" s="3"/>
      <c r="J324" s="3"/>
      <c r="K324" s="3"/>
      <c r="L324" s="3" t="s">
        <v>27</v>
      </c>
      <c r="M324" s="3"/>
      <c r="N324" s="4">
        <v>2.5</v>
      </c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>
        <v>1</v>
      </c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>
        <v>1</v>
      </c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</row>
    <row r="325" spans="1:139" ht="15.75">
      <c r="A325" s="2">
        <f t="shared" si="11"/>
        <v>321</v>
      </c>
      <c r="B325" s="2">
        <f t="shared" si="12"/>
        <v>4050</v>
      </c>
      <c r="C325" s="3" t="s">
        <v>52</v>
      </c>
      <c r="D325" s="4">
        <v>1.5</v>
      </c>
      <c r="E325" s="3"/>
      <c r="F325" s="3"/>
      <c r="G325" s="3"/>
      <c r="H325" s="3"/>
      <c r="I325" s="3"/>
      <c r="J325" s="3"/>
      <c r="K325" s="3"/>
      <c r="L325" s="3" t="s">
        <v>52</v>
      </c>
      <c r="M325" s="3"/>
      <c r="N325" s="4">
        <v>1.5</v>
      </c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>
        <v>1</v>
      </c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</row>
    <row r="326" spans="1:139" ht="15.75">
      <c r="A326" s="2">
        <f t="shared" si="11"/>
        <v>322</v>
      </c>
      <c r="B326" s="2">
        <f t="shared" si="12"/>
        <v>4060</v>
      </c>
      <c r="C326" s="3" t="s">
        <v>52</v>
      </c>
      <c r="D326" s="4">
        <v>2.5</v>
      </c>
      <c r="E326" s="3"/>
      <c r="F326" s="3"/>
      <c r="G326" s="3"/>
      <c r="H326" s="3"/>
      <c r="I326" s="3"/>
      <c r="J326" s="3"/>
      <c r="K326" s="3"/>
      <c r="L326" s="3" t="s">
        <v>52</v>
      </c>
      <c r="M326" s="3"/>
      <c r="N326" s="4">
        <v>2.5</v>
      </c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>
        <v>1</v>
      </c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</row>
    <row r="327" spans="1:139" ht="15.75">
      <c r="A327" s="2">
        <f t="shared" si="11"/>
        <v>323</v>
      </c>
      <c r="B327" s="2">
        <f t="shared" si="12"/>
        <v>4070</v>
      </c>
      <c r="C327" s="3" t="s">
        <v>27</v>
      </c>
      <c r="D327" s="4">
        <v>2.5</v>
      </c>
      <c r="E327" s="3"/>
      <c r="F327" s="3"/>
      <c r="G327" s="3"/>
      <c r="H327" s="3"/>
      <c r="I327" s="3"/>
      <c r="J327" s="3"/>
      <c r="K327" s="3"/>
      <c r="L327" s="3" t="s">
        <v>27</v>
      </c>
      <c r="M327" s="3"/>
      <c r="N327" s="4">
        <v>2.5</v>
      </c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>
        <v>1</v>
      </c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>
        <v>1</v>
      </c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</row>
    <row r="328" spans="1:139" ht="15.75">
      <c r="A328" s="2">
        <f t="shared" si="11"/>
        <v>324</v>
      </c>
      <c r="B328" s="2">
        <f t="shared" si="12"/>
        <v>4080</v>
      </c>
      <c r="C328" s="3" t="s">
        <v>52</v>
      </c>
      <c r="D328" s="4">
        <v>3</v>
      </c>
      <c r="E328" s="3"/>
      <c r="F328" s="3"/>
      <c r="G328" s="3"/>
      <c r="H328" s="3"/>
      <c r="I328" s="3"/>
      <c r="J328" s="3"/>
      <c r="K328" s="3"/>
      <c r="L328" s="3" t="s">
        <v>52</v>
      </c>
      <c r="M328" s="3"/>
      <c r="N328" s="4">
        <v>3</v>
      </c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>
        <v>1</v>
      </c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</row>
    <row r="329" spans="1:143" ht="15.75">
      <c r="A329" s="2">
        <f t="shared" si="11"/>
        <v>325</v>
      </c>
      <c r="B329" s="2">
        <v>4100</v>
      </c>
      <c r="C329" s="3" t="s">
        <v>52</v>
      </c>
      <c r="D329" s="4">
        <v>2.5</v>
      </c>
      <c r="E329" s="3"/>
      <c r="F329" s="3"/>
      <c r="G329" s="3"/>
      <c r="H329" s="3"/>
      <c r="I329" s="3"/>
      <c r="J329" s="3"/>
      <c r="K329" s="3">
        <v>1</v>
      </c>
      <c r="L329" s="3" t="s">
        <v>52</v>
      </c>
      <c r="M329" s="3"/>
      <c r="N329" s="4">
        <v>2.5</v>
      </c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>
        <v>1</v>
      </c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M329">
        <v>1</v>
      </c>
    </row>
    <row r="330" spans="1:143" ht="15.75">
      <c r="A330" s="2">
        <f t="shared" si="11"/>
        <v>326</v>
      </c>
      <c r="B330" s="2">
        <v>4110</v>
      </c>
      <c r="C330" s="3" t="s">
        <v>52</v>
      </c>
      <c r="D330" s="4">
        <v>2.5</v>
      </c>
      <c r="E330" s="3"/>
      <c r="F330" s="3"/>
      <c r="G330" s="3"/>
      <c r="H330" s="3"/>
      <c r="I330" s="3"/>
      <c r="J330" s="3"/>
      <c r="K330" s="3">
        <v>1</v>
      </c>
      <c r="L330" s="3" t="s">
        <v>52</v>
      </c>
      <c r="M330" s="3"/>
      <c r="N330" s="4">
        <v>2.5</v>
      </c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>
        <v>1</v>
      </c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M330">
        <v>1</v>
      </c>
    </row>
    <row r="331" spans="1:143" ht="15.75">
      <c r="A331" s="2">
        <f t="shared" si="11"/>
        <v>327</v>
      </c>
      <c r="B331" s="15">
        <v>4090</v>
      </c>
      <c r="C331" s="3" t="s">
        <v>52</v>
      </c>
      <c r="D331" s="4">
        <v>2.5</v>
      </c>
      <c r="E331" s="3"/>
      <c r="F331" s="3"/>
      <c r="G331" s="3"/>
      <c r="H331" s="3"/>
      <c r="I331" s="3"/>
      <c r="J331" s="3"/>
      <c r="K331" s="3">
        <v>1</v>
      </c>
      <c r="L331" s="3" t="s">
        <v>52</v>
      </c>
      <c r="M331" s="3"/>
      <c r="N331" s="4">
        <v>2.5</v>
      </c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>
        <v>1</v>
      </c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M331">
        <v>1</v>
      </c>
    </row>
    <row r="332" spans="1:139" ht="15.75">
      <c r="A332" s="2">
        <f t="shared" si="11"/>
        <v>328</v>
      </c>
      <c r="B332" s="2">
        <f>B330+10</f>
        <v>4120</v>
      </c>
      <c r="C332" s="3" t="s">
        <v>52</v>
      </c>
      <c r="D332" s="4">
        <v>1.5</v>
      </c>
      <c r="E332" s="3"/>
      <c r="F332" s="3"/>
      <c r="G332" s="3"/>
      <c r="H332" s="3"/>
      <c r="I332" s="3"/>
      <c r="J332" s="3"/>
      <c r="K332" s="3"/>
      <c r="L332" s="3" t="s">
        <v>52</v>
      </c>
      <c r="M332" s="3"/>
      <c r="N332" s="4">
        <v>1.5</v>
      </c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>
        <v>1</v>
      </c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</row>
    <row r="333" spans="1:139" ht="15.75">
      <c r="A333" s="2">
        <f t="shared" si="11"/>
        <v>329</v>
      </c>
      <c r="B333" s="2">
        <f t="shared" si="12"/>
        <v>4130</v>
      </c>
      <c r="C333" s="3" t="s">
        <v>52</v>
      </c>
      <c r="D333" s="4">
        <v>2.5</v>
      </c>
      <c r="E333" s="3"/>
      <c r="F333" s="3"/>
      <c r="G333" s="3"/>
      <c r="H333" s="3"/>
      <c r="I333" s="3"/>
      <c r="J333" s="3"/>
      <c r="K333" s="3"/>
      <c r="L333" s="3" t="s">
        <v>52</v>
      </c>
      <c r="M333" s="3"/>
      <c r="N333" s="4">
        <v>2.5</v>
      </c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>
        <v>1</v>
      </c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</row>
    <row r="334" spans="1:139" ht="15.75">
      <c r="A334" s="2">
        <f t="shared" si="11"/>
        <v>330</v>
      </c>
      <c r="B334" s="2">
        <f t="shared" si="12"/>
        <v>4140</v>
      </c>
      <c r="C334" s="3" t="s">
        <v>53</v>
      </c>
      <c r="D334" s="4">
        <v>3</v>
      </c>
      <c r="E334" s="3"/>
      <c r="F334" s="3"/>
      <c r="G334" s="3"/>
      <c r="H334" s="3"/>
      <c r="I334" s="3"/>
      <c r="J334" s="3"/>
      <c r="K334" s="3"/>
      <c r="L334" s="3" t="s">
        <v>32</v>
      </c>
      <c r="M334" s="3"/>
      <c r="N334" s="4">
        <v>3</v>
      </c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>
        <v>1</v>
      </c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>
        <v>1</v>
      </c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</row>
    <row r="335" spans="1:139" ht="15.75">
      <c r="A335" s="2">
        <f t="shared" si="11"/>
        <v>331</v>
      </c>
      <c r="B335" s="15">
        <v>4170</v>
      </c>
      <c r="C335" s="3" t="s">
        <v>56</v>
      </c>
      <c r="D335" s="4">
        <v>2.5</v>
      </c>
      <c r="E335" s="3">
        <v>1</v>
      </c>
      <c r="F335" s="3">
        <v>1</v>
      </c>
      <c r="G335" s="3"/>
      <c r="H335" s="3">
        <v>1</v>
      </c>
      <c r="I335" s="3"/>
      <c r="J335" s="3"/>
      <c r="K335" s="3"/>
      <c r="L335" s="3" t="s">
        <v>56</v>
      </c>
      <c r="M335" s="3"/>
      <c r="N335" s="4">
        <v>2.5</v>
      </c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>
        <v>1</v>
      </c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>
        <v>1</v>
      </c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</row>
    <row r="336" spans="1:139" ht="15.75">
      <c r="A336" s="2">
        <f t="shared" si="11"/>
        <v>332</v>
      </c>
      <c r="B336" s="15">
        <v>4160</v>
      </c>
      <c r="C336" s="3" t="s">
        <v>52</v>
      </c>
      <c r="D336" s="4">
        <v>2.5</v>
      </c>
      <c r="E336" s="3"/>
      <c r="F336" s="3"/>
      <c r="G336" s="3"/>
      <c r="H336" s="3"/>
      <c r="I336" s="3"/>
      <c r="J336" s="3"/>
      <c r="K336" s="3"/>
      <c r="L336" s="3" t="s">
        <v>52</v>
      </c>
      <c r="M336" s="3"/>
      <c r="N336" s="4">
        <v>2.5</v>
      </c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>
        <v>1</v>
      </c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</row>
    <row r="337" spans="1:139" ht="15.75">
      <c r="A337" s="2">
        <f t="shared" si="11"/>
        <v>333</v>
      </c>
      <c r="B337" s="15">
        <v>4150</v>
      </c>
      <c r="C337" s="3" t="s">
        <v>52</v>
      </c>
      <c r="D337" s="4">
        <v>2.5</v>
      </c>
      <c r="E337" s="3"/>
      <c r="F337" s="3"/>
      <c r="G337" s="3"/>
      <c r="H337" s="3"/>
      <c r="I337" s="3"/>
      <c r="J337" s="3"/>
      <c r="K337" s="3"/>
      <c r="L337" s="3" t="s">
        <v>52</v>
      </c>
      <c r="M337" s="3"/>
      <c r="N337" s="4">
        <v>2.5</v>
      </c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>
        <v>1</v>
      </c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</row>
    <row r="338" spans="1:139" ht="15.75">
      <c r="A338" s="2">
        <f t="shared" si="11"/>
        <v>334</v>
      </c>
      <c r="B338" s="2">
        <f>B337+30</f>
        <v>4180</v>
      </c>
      <c r="C338" s="3" t="s">
        <v>27</v>
      </c>
      <c r="D338" s="4">
        <v>3</v>
      </c>
      <c r="E338" s="3"/>
      <c r="F338" s="3"/>
      <c r="G338" s="3"/>
      <c r="H338" s="3"/>
      <c r="I338" s="3"/>
      <c r="J338" s="3"/>
      <c r="K338" s="3"/>
      <c r="L338" s="3" t="s">
        <v>27</v>
      </c>
      <c r="M338" s="3"/>
      <c r="N338" s="4">
        <v>3</v>
      </c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>
        <v>1</v>
      </c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>
        <v>1</v>
      </c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</row>
    <row r="339" spans="1:139" ht="15.75">
      <c r="A339" s="2">
        <f aca="true" t="shared" si="13" ref="A339:A398">A338+1</f>
        <v>335</v>
      </c>
      <c r="B339" s="2">
        <f t="shared" si="12"/>
        <v>4190</v>
      </c>
      <c r="C339" s="3" t="s">
        <v>30</v>
      </c>
      <c r="D339" s="4">
        <v>1.5</v>
      </c>
      <c r="E339" s="3"/>
      <c r="F339" s="3"/>
      <c r="G339" s="3"/>
      <c r="H339" s="3"/>
      <c r="I339" s="3"/>
      <c r="J339" s="3"/>
      <c r="K339" s="3"/>
      <c r="L339" s="3" t="s">
        <v>30</v>
      </c>
      <c r="M339" s="3"/>
      <c r="N339" s="4">
        <v>1.5</v>
      </c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>
        <v>1</v>
      </c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>
        <v>1</v>
      </c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</row>
    <row r="340" spans="1:139" ht="15.75">
      <c r="A340" s="2">
        <f t="shared" si="13"/>
        <v>336</v>
      </c>
      <c r="B340" s="2">
        <f t="shared" si="12"/>
        <v>4200</v>
      </c>
      <c r="C340" s="3" t="s">
        <v>52</v>
      </c>
      <c r="D340" s="4">
        <v>3</v>
      </c>
      <c r="E340" s="3"/>
      <c r="F340" s="3"/>
      <c r="G340" s="3"/>
      <c r="H340" s="3"/>
      <c r="I340" s="3"/>
      <c r="J340" s="3"/>
      <c r="K340" s="3"/>
      <c r="L340" s="3" t="s">
        <v>52</v>
      </c>
      <c r="M340" s="3"/>
      <c r="N340" s="4">
        <v>3</v>
      </c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>
        <v>1</v>
      </c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</row>
    <row r="341" spans="1:139" ht="15.75">
      <c r="A341" s="2">
        <f t="shared" si="13"/>
        <v>337</v>
      </c>
      <c r="B341" s="2">
        <f t="shared" si="12"/>
        <v>4210</v>
      </c>
      <c r="C341" s="3" t="s">
        <v>27</v>
      </c>
      <c r="D341" s="4">
        <v>2.5</v>
      </c>
      <c r="E341" s="3"/>
      <c r="F341" s="3"/>
      <c r="G341" s="3"/>
      <c r="H341" s="3"/>
      <c r="I341" s="3"/>
      <c r="J341" s="3"/>
      <c r="K341" s="3"/>
      <c r="L341" s="3" t="s">
        <v>27</v>
      </c>
      <c r="M341" s="3"/>
      <c r="N341" s="4">
        <v>2.5</v>
      </c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>
        <v>1</v>
      </c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>
        <v>1</v>
      </c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</row>
    <row r="342" spans="1:139" ht="15.75">
      <c r="A342" s="2">
        <f t="shared" si="13"/>
        <v>338</v>
      </c>
      <c r="B342" s="2">
        <f t="shared" si="12"/>
        <v>4220</v>
      </c>
      <c r="C342" s="3" t="s">
        <v>27</v>
      </c>
      <c r="D342" s="4">
        <v>3</v>
      </c>
      <c r="E342" s="3"/>
      <c r="F342" s="3"/>
      <c r="G342" s="3"/>
      <c r="H342" s="3"/>
      <c r="I342" s="3"/>
      <c r="J342" s="3"/>
      <c r="K342" s="3"/>
      <c r="L342" s="3" t="s">
        <v>27</v>
      </c>
      <c r="M342" s="3"/>
      <c r="N342" s="4">
        <v>3</v>
      </c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>
        <v>1</v>
      </c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>
        <v>1</v>
      </c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</row>
    <row r="343" spans="1:139" ht="15.75">
      <c r="A343" s="2">
        <f t="shared" si="13"/>
        <v>339</v>
      </c>
      <c r="B343" s="2">
        <f t="shared" si="12"/>
        <v>4230</v>
      </c>
      <c r="C343" s="3" t="s">
        <v>34</v>
      </c>
      <c r="D343" s="4">
        <v>3</v>
      </c>
      <c r="E343" s="3"/>
      <c r="F343" s="3"/>
      <c r="G343" s="3"/>
      <c r="H343" s="3"/>
      <c r="I343" s="3"/>
      <c r="J343" s="3"/>
      <c r="K343" s="3"/>
      <c r="L343" s="3" t="s">
        <v>34</v>
      </c>
      <c r="M343" s="3"/>
      <c r="N343" s="4">
        <v>3</v>
      </c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>
        <v>1</v>
      </c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>
        <v>1</v>
      </c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</row>
    <row r="344" spans="1:139" ht="15.75">
      <c r="A344" s="2">
        <f t="shared" si="13"/>
        <v>340</v>
      </c>
      <c r="B344" s="2">
        <f t="shared" si="12"/>
        <v>4240</v>
      </c>
      <c r="C344" s="3" t="s">
        <v>27</v>
      </c>
      <c r="D344" s="4">
        <v>1.5</v>
      </c>
      <c r="E344" s="3"/>
      <c r="F344" s="3"/>
      <c r="G344" s="3"/>
      <c r="H344" s="3"/>
      <c r="I344" s="3"/>
      <c r="J344" s="3"/>
      <c r="K344" s="3"/>
      <c r="L344" s="3" t="s">
        <v>27</v>
      </c>
      <c r="M344" s="3"/>
      <c r="N344" s="4">
        <v>1.5</v>
      </c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>
        <v>1</v>
      </c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>
        <v>1</v>
      </c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</row>
    <row r="345" spans="1:139" ht="15.75">
      <c r="A345" s="2">
        <f t="shared" si="13"/>
        <v>341</v>
      </c>
      <c r="B345" s="2">
        <f t="shared" si="12"/>
        <v>4250</v>
      </c>
      <c r="C345" s="3" t="s">
        <v>27</v>
      </c>
      <c r="D345" s="4">
        <v>3</v>
      </c>
      <c r="E345" s="3"/>
      <c r="F345" s="3"/>
      <c r="G345" s="3"/>
      <c r="H345" s="3"/>
      <c r="I345" s="3"/>
      <c r="J345" s="3"/>
      <c r="K345" s="3"/>
      <c r="L345" s="3" t="s">
        <v>27</v>
      </c>
      <c r="M345" s="3"/>
      <c r="N345" s="4">
        <v>3</v>
      </c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>
        <v>1</v>
      </c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>
        <v>1</v>
      </c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</row>
    <row r="346" spans="1:139" ht="15.75">
      <c r="A346" s="2">
        <f t="shared" si="13"/>
        <v>342</v>
      </c>
      <c r="B346" s="2">
        <f t="shared" si="12"/>
        <v>4260</v>
      </c>
      <c r="C346" s="3" t="s">
        <v>52</v>
      </c>
      <c r="D346" s="4">
        <v>3</v>
      </c>
      <c r="E346" s="3"/>
      <c r="F346" s="3"/>
      <c r="G346" s="3"/>
      <c r="H346" s="3"/>
      <c r="I346" s="3"/>
      <c r="J346" s="3"/>
      <c r="K346" s="3"/>
      <c r="L346" s="3" t="s">
        <v>52</v>
      </c>
      <c r="M346" s="3"/>
      <c r="N346" s="4">
        <v>3</v>
      </c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>
        <v>1</v>
      </c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</row>
    <row r="347" spans="1:139" ht="15.75">
      <c r="A347" s="2">
        <f t="shared" si="13"/>
        <v>343</v>
      </c>
      <c r="B347" s="2">
        <f t="shared" si="12"/>
        <v>4270</v>
      </c>
      <c r="C347" s="3" t="s">
        <v>28</v>
      </c>
      <c r="D347" s="4">
        <v>1.5</v>
      </c>
      <c r="E347" s="3"/>
      <c r="F347" s="3"/>
      <c r="G347" s="3"/>
      <c r="H347" s="3"/>
      <c r="I347" s="3"/>
      <c r="J347" s="3"/>
      <c r="K347" s="3"/>
      <c r="L347" s="3" t="s">
        <v>28</v>
      </c>
      <c r="M347" s="3"/>
      <c r="N347" s="4">
        <v>1.5</v>
      </c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>
        <v>1</v>
      </c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>
        <v>1</v>
      </c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</row>
    <row r="348" spans="1:139" ht="15.75">
      <c r="A348" s="2">
        <f t="shared" si="13"/>
        <v>344</v>
      </c>
      <c r="B348" s="2">
        <f t="shared" si="12"/>
        <v>4280</v>
      </c>
      <c r="C348" s="3" t="s">
        <v>30</v>
      </c>
      <c r="D348" s="4">
        <v>2.5</v>
      </c>
      <c r="E348" s="3"/>
      <c r="F348" s="3"/>
      <c r="G348" s="3"/>
      <c r="H348" s="3"/>
      <c r="I348" s="3"/>
      <c r="J348" s="3"/>
      <c r="K348" s="3"/>
      <c r="L348" s="3" t="s">
        <v>30</v>
      </c>
      <c r="M348" s="3"/>
      <c r="N348" s="4">
        <v>2.5</v>
      </c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>
        <v>1</v>
      </c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>
        <v>1</v>
      </c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</row>
    <row r="349" spans="1:139" ht="15.75">
      <c r="A349" s="2">
        <f t="shared" si="13"/>
        <v>345</v>
      </c>
      <c r="B349" s="2">
        <f t="shared" si="12"/>
        <v>4290</v>
      </c>
      <c r="C349" s="3" t="s">
        <v>27</v>
      </c>
      <c r="D349" s="4">
        <v>2.5</v>
      </c>
      <c r="E349" s="3"/>
      <c r="F349" s="3"/>
      <c r="G349" s="3"/>
      <c r="H349" s="3"/>
      <c r="I349" s="3"/>
      <c r="J349" s="3"/>
      <c r="K349" s="3"/>
      <c r="L349" s="3" t="s">
        <v>27</v>
      </c>
      <c r="M349" s="3"/>
      <c r="N349" s="4">
        <v>2.5</v>
      </c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>
        <v>1</v>
      </c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>
        <v>1</v>
      </c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</row>
    <row r="350" spans="1:139" ht="15.75">
      <c r="A350" s="2">
        <f t="shared" si="13"/>
        <v>346</v>
      </c>
      <c r="B350" s="2">
        <f t="shared" si="12"/>
        <v>4300</v>
      </c>
      <c r="C350" s="3" t="s">
        <v>52</v>
      </c>
      <c r="D350" s="4">
        <v>1.5</v>
      </c>
      <c r="E350" s="3"/>
      <c r="F350" s="3"/>
      <c r="G350" s="3"/>
      <c r="H350" s="3"/>
      <c r="I350" s="3"/>
      <c r="J350" s="3"/>
      <c r="K350" s="3"/>
      <c r="L350" s="3" t="s">
        <v>52</v>
      </c>
      <c r="M350" s="3"/>
      <c r="N350" s="4">
        <v>1.5</v>
      </c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>
        <v>1</v>
      </c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</row>
    <row r="351" spans="1:139" ht="15.75">
      <c r="A351" s="2">
        <f t="shared" si="13"/>
        <v>347</v>
      </c>
      <c r="B351" s="2">
        <f t="shared" si="12"/>
        <v>4310</v>
      </c>
      <c r="C351" s="3" t="s">
        <v>63</v>
      </c>
      <c r="D351" s="4">
        <v>3</v>
      </c>
      <c r="E351" s="3"/>
      <c r="F351" s="3"/>
      <c r="G351" s="3"/>
      <c r="H351" s="3"/>
      <c r="I351" s="3"/>
      <c r="J351" s="3"/>
      <c r="K351" s="3"/>
      <c r="L351" s="3" t="s">
        <v>63</v>
      </c>
      <c r="M351" s="3"/>
      <c r="N351" s="4">
        <v>3</v>
      </c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>
        <v>1</v>
      </c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>
        <v>1</v>
      </c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</row>
    <row r="352" spans="1:139" ht="15.75">
      <c r="A352" s="2">
        <f t="shared" si="13"/>
        <v>348</v>
      </c>
      <c r="B352" s="2">
        <f t="shared" si="12"/>
        <v>4320</v>
      </c>
      <c r="C352" s="3" t="s">
        <v>52</v>
      </c>
      <c r="D352" s="4">
        <v>3</v>
      </c>
      <c r="E352" s="3"/>
      <c r="F352" s="3"/>
      <c r="G352" s="3"/>
      <c r="H352" s="3"/>
      <c r="I352" s="3"/>
      <c r="J352" s="3"/>
      <c r="K352" s="3"/>
      <c r="L352" s="3" t="s">
        <v>52</v>
      </c>
      <c r="M352" s="3"/>
      <c r="N352" s="4">
        <v>3</v>
      </c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>
        <v>1</v>
      </c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</row>
    <row r="353" spans="1:139" ht="15.75">
      <c r="A353" s="2">
        <f t="shared" si="13"/>
        <v>349</v>
      </c>
      <c r="B353" s="2">
        <f>B352+10</f>
        <v>4330</v>
      </c>
      <c r="C353" s="3" t="s">
        <v>52</v>
      </c>
      <c r="D353" s="4">
        <v>3</v>
      </c>
      <c r="E353" s="3">
        <v>1</v>
      </c>
      <c r="F353" s="3">
        <v>1</v>
      </c>
      <c r="G353" s="3">
        <v>1</v>
      </c>
      <c r="H353" s="3"/>
      <c r="I353" s="3"/>
      <c r="J353" s="3"/>
      <c r="K353" s="3"/>
      <c r="L353" s="3" t="s">
        <v>52</v>
      </c>
      <c r="M353" s="3"/>
      <c r="N353" s="4">
        <v>3</v>
      </c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>
        <v>1</v>
      </c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</row>
    <row r="354" spans="1:139" ht="15.75">
      <c r="A354" s="2">
        <f t="shared" si="13"/>
        <v>350</v>
      </c>
      <c r="B354" s="2">
        <f>B353+10</f>
        <v>4340</v>
      </c>
      <c r="C354" s="3" t="s">
        <v>27</v>
      </c>
      <c r="D354" s="4">
        <v>2.5</v>
      </c>
      <c r="E354" s="3"/>
      <c r="F354" s="3"/>
      <c r="G354" s="3"/>
      <c r="H354" s="3"/>
      <c r="I354" s="3"/>
      <c r="J354" s="3"/>
      <c r="K354" s="3"/>
      <c r="L354" s="3" t="s">
        <v>27</v>
      </c>
      <c r="M354" s="3"/>
      <c r="N354" s="4">
        <v>2.5</v>
      </c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>
        <v>1</v>
      </c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>
        <v>1</v>
      </c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</row>
    <row r="355" spans="1:139" ht="15.75">
      <c r="A355" s="2">
        <f t="shared" si="13"/>
        <v>351</v>
      </c>
      <c r="B355" s="2">
        <f>B354+20</f>
        <v>4360</v>
      </c>
      <c r="C355" s="3" t="s">
        <v>27</v>
      </c>
      <c r="D355" s="4">
        <v>3</v>
      </c>
      <c r="E355" s="3"/>
      <c r="F355" s="3"/>
      <c r="G355" s="3"/>
      <c r="H355" s="3"/>
      <c r="I355" s="3"/>
      <c r="J355" s="3"/>
      <c r="K355" s="3"/>
      <c r="L355" s="3" t="s">
        <v>27</v>
      </c>
      <c r="M355" s="3"/>
      <c r="N355" s="4">
        <v>3</v>
      </c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>
        <v>1</v>
      </c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>
        <v>1</v>
      </c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</row>
    <row r="356" spans="1:139" ht="15.75">
      <c r="A356" s="2">
        <f t="shared" si="13"/>
        <v>352</v>
      </c>
      <c r="B356" s="2">
        <v>4390</v>
      </c>
      <c r="C356" s="3" t="s">
        <v>27</v>
      </c>
      <c r="D356" s="4">
        <v>1.5</v>
      </c>
      <c r="E356" s="3"/>
      <c r="F356" s="3"/>
      <c r="G356" s="3"/>
      <c r="H356" s="3"/>
      <c r="I356" s="3"/>
      <c r="J356" s="3"/>
      <c r="K356" s="3"/>
      <c r="L356" s="3" t="s">
        <v>27</v>
      </c>
      <c r="M356" s="3"/>
      <c r="N356" s="4">
        <v>1.5</v>
      </c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>
        <v>1</v>
      </c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>
        <v>1</v>
      </c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</row>
    <row r="357" spans="1:139" ht="15.75">
      <c r="A357" s="2">
        <f t="shared" si="13"/>
        <v>353</v>
      </c>
      <c r="B357" s="2">
        <v>4380</v>
      </c>
      <c r="C357" s="3" t="s">
        <v>27</v>
      </c>
      <c r="D357" s="4">
        <v>2.5</v>
      </c>
      <c r="E357" s="3"/>
      <c r="F357" s="3"/>
      <c r="G357" s="3"/>
      <c r="H357" s="3"/>
      <c r="I357" s="3"/>
      <c r="J357" s="3"/>
      <c r="K357" s="3"/>
      <c r="L357" s="3" t="s">
        <v>27</v>
      </c>
      <c r="M357" s="3"/>
      <c r="N357" s="4">
        <v>2.5</v>
      </c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>
        <v>1</v>
      </c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>
        <v>1</v>
      </c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</row>
    <row r="358" spans="1:139" ht="15.75">
      <c r="A358" s="2">
        <f t="shared" si="13"/>
        <v>354</v>
      </c>
      <c r="B358" s="2">
        <v>4370</v>
      </c>
      <c r="C358" s="3" t="s">
        <v>52</v>
      </c>
      <c r="D358" s="4">
        <v>1.5</v>
      </c>
      <c r="E358" s="3"/>
      <c r="F358" s="3"/>
      <c r="G358" s="3"/>
      <c r="H358" s="3"/>
      <c r="I358" s="3"/>
      <c r="J358" s="3"/>
      <c r="K358" s="3"/>
      <c r="L358" s="3" t="s">
        <v>52</v>
      </c>
      <c r="M358" s="3"/>
      <c r="N358" s="4">
        <v>1.5</v>
      </c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>
        <v>1</v>
      </c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</row>
    <row r="359" spans="1:140" ht="15.75">
      <c r="A359" s="2">
        <f t="shared" si="13"/>
        <v>355</v>
      </c>
      <c r="B359" s="2">
        <f>B358+40</f>
        <v>4410</v>
      </c>
      <c r="C359" s="3" t="s">
        <v>65</v>
      </c>
      <c r="D359" s="4" t="s">
        <v>65</v>
      </c>
      <c r="E359" s="3"/>
      <c r="F359" s="3"/>
      <c r="G359" s="3"/>
      <c r="H359" s="3"/>
      <c r="I359" s="3"/>
      <c r="J359" s="3"/>
      <c r="K359" s="3"/>
      <c r="L359" s="3" t="s">
        <v>65</v>
      </c>
      <c r="M359" s="3"/>
      <c r="N359" s="4" t="s">
        <v>65</v>
      </c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>
        <v>1</v>
      </c>
    </row>
    <row r="360" spans="1:139" ht="15.75">
      <c r="A360" s="2">
        <f t="shared" si="13"/>
        <v>356</v>
      </c>
      <c r="B360" s="15">
        <v>4430</v>
      </c>
      <c r="C360" s="3" t="s">
        <v>27</v>
      </c>
      <c r="D360" s="4">
        <v>2.5</v>
      </c>
      <c r="E360" s="3"/>
      <c r="F360" s="3"/>
      <c r="G360" s="3"/>
      <c r="H360" s="3"/>
      <c r="I360" s="3"/>
      <c r="J360" s="3"/>
      <c r="K360" s="3"/>
      <c r="L360" s="3" t="s">
        <v>27</v>
      </c>
      <c r="M360" s="3"/>
      <c r="N360" s="4">
        <v>2.5</v>
      </c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>
        <v>1</v>
      </c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>
        <v>1</v>
      </c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</row>
    <row r="361" spans="1:139" ht="15.75">
      <c r="A361" s="2">
        <f t="shared" si="13"/>
        <v>357</v>
      </c>
      <c r="B361" s="15">
        <v>4420</v>
      </c>
      <c r="C361" s="3" t="s">
        <v>52</v>
      </c>
      <c r="D361" s="4">
        <v>2.5</v>
      </c>
      <c r="E361" s="3"/>
      <c r="F361" s="3"/>
      <c r="G361" s="3"/>
      <c r="H361" s="3"/>
      <c r="I361" s="3"/>
      <c r="J361" s="3"/>
      <c r="K361" s="3"/>
      <c r="L361" s="3" t="s">
        <v>52</v>
      </c>
      <c r="M361" s="3"/>
      <c r="N361" s="4">
        <v>2.5</v>
      </c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>
        <v>1</v>
      </c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</row>
    <row r="362" spans="1:139" ht="15.75">
      <c r="A362" s="2">
        <f t="shared" si="13"/>
        <v>358</v>
      </c>
      <c r="B362" s="2">
        <f>B360+10</f>
        <v>4440</v>
      </c>
      <c r="C362" s="3" t="s">
        <v>52</v>
      </c>
      <c r="D362" s="4">
        <v>6</v>
      </c>
      <c r="E362" s="3"/>
      <c r="F362" s="3"/>
      <c r="G362" s="3"/>
      <c r="H362" s="3"/>
      <c r="I362" s="3"/>
      <c r="J362" s="3"/>
      <c r="K362" s="3"/>
      <c r="L362" s="3" t="s">
        <v>52</v>
      </c>
      <c r="M362" s="3"/>
      <c r="N362" s="4">
        <v>6</v>
      </c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>
        <v>1</v>
      </c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</row>
    <row r="363" spans="1:151" ht="15.75">
      <c r="A363" s="2">
        <f t="shared" si="13"/>
        <v>359</v>
      </c>
      <c r="B363" s="2">
        <f>B362+10</f>
        <v>4450</v>
      </c>
      <c r="C363" s="3" t="s">
        <v>27</v>
      </c>
      <c r="D363" s="4">
        <v>2.5</v>
      </c>
      <c r="E363" s="3"/>
      <c r="F363" s="3"/>
      <c r="G363" s="3"/>
      <c r="H363" s="3"/>
      <c r="I363" s="3"/>
      <c r="J363" s="3"/>
      <c r="K363" s="3"/>
      <c r="L363" s="3" t="s">
        <v>27</v>
      </c>
      <c r="M363" s="3"/>
      <c r="N363" s="4">
        <v>2.5</v>
      </c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>
        <v>1</v>
      </c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>
        <v>1</v>
      </c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U363">
        <v>1</v>
      </c>
    </row>
    <row r="364" spans="1:139" ht="15.75">
      <c r="A364" s="2">
        <f t="shared" si="13"/>
        <v>360</v>
      </c>
      <c r="B364" s="15">
        <v>4480</v>
      </c>
      <c r="C364" s="3" t="s">
        <v>27</v>
      </c>
      <c r="D364" s="4">
        <v>2.5</v>
      </c>
      <c r="E364" s="3"/>
      <c r="F364" s="3"/>
      <c r="G364" s="3"/>
      <c r="H364" s="3"/>
      <c r="I364" s="3"/>
      <c r="J364" s="3"/>
      <c r="K364" s="3"/>
      <c r="L364" s="3" t="s">
        <v>27</v>
      </c>
      <c r="M364" s="3"/>
      <c r="N364" s="4">
        <v>2.5</v>
      </c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>
        <v>1</v>
      </c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>
        <v>1</v>
      </c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</row>
    <row r="365" spans="1:139" ht="15.75">
      <c r="A365" s="2">
        <f t="shared" si="13"/>
        <v>361</v>
      </c>
      <c r="B365" s="15">
        <v>4470</v>
      </c>
      <c r="C365" s="3" t="s">
        <v>27</v>
      </c>
      <c r="D365" s="4">
        <v>1.5</v>
      </c>
      <c r="E365" s="3"/>
      <c r="F365" s="3"/>
      <c r="G365" s="3"/>
      <c r="H365" s="3"/>
      <c r="I365" s="3"/>
      <c r="J365" s="3"/>
      <c r="K365" s="3"/>
      <c r="L365" s="3" t="s">
        <v>27</v>
      </c>
      <c r="M365" s="3"/>
      <c r="N365" s="4">
        <v>1.5</v>
      </c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>
        <v>1</v>
      </c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>
        <v>1</v>
      </c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</row>
    <row r="366" spans="1:139" ht="15.75">
      <c r="A366" s="2">
        <f t="shared" si="13"/>
        <v>362</v>
      </c>
      <c r="B366" s="2">
        <v>4490</v>
      </c>
      <c r="C366" s="3" t="s">
        <v>53</v>
      </c>
      <c r="D366" s="4">
        <v>1.5</v>
      </c>
      <c r="E366" s="3"/>
      <c r="F366" s="3"/>
      <c r="G366" s="3"/>
      <c r="H366" s="3"/>
      <c r="I366" s="3"/>
      <c r="J366" s="3"/>
      <c r="K366" s="3"/>
      <c r="L366" s="3" t="s">
        <v>32</v>
      </c>
      <c r="M366" s="3"/>
      <c r="N366" s="4">
        <v>1.5</v>
      </c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>
        <v>1</v>
      </c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>
        <v>1</v>
      </c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</row>
    <row r="367" spans="1:139" ht="15.75">
      <c r="A367" s="2">
        <f t="shared" si="13"/>
        <v>363</v>
      </c>
      <c r="B367" s="2">
        <v>4500</v>
      </c>
      <c r="C367" s="3" t="s">
        <v>52</v>
      </c>
      <c r="D367" s="4">
        <v>2.5</v>
      </c>
      <c r="E367" s="3"/>
      <c r="F367" s="3"/>
      <c r="G367" s="3"/>
      <c r="H367" s="3"/>
      <c r="I367" s="3"/>
      <c r="J367" s="3"/>
      <c r="K367" s="3"/>
      <c r="L367" s="3" t="s">
        <v>52</v>
      </c>
      <c r="M367" s="3"/>
      <c r="N367" s="4">
        <v>2.5</v>
      </c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>
        <v>1</v>
      </c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</row>
    <row r="368" spans="1:139" ht="15.75">
      <c r="A368" s="2">
        <f t="shared" si="13"/>
        <v>364</v>
      </c>
      <c r="B368" s="2">
        <v>4460</v>
      </c>
      <c r="C368" s="3" t="s">
        <v>52</v>
      </c>
      <c r="D368" s="4">
        <v>1.5</v>
      </c>
      <c r="E368" s="3"/>
      <c r="F368" s="3"/>
      <c r="G368" s="3"/>
      <c r="H368" s="3"/>
      <c r="I368" s="3"/>
      <c r="J368" s="3"/>
      <c r="K368" s="3"/>
      <c r="L368" s="3" t="s">
        <v>52</v>
      </c>
      <c r="M368" s="3"/>
      <c r="N368" s="4">
        <v>1.5</v>
      </c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>
        <v>1</v>
      </c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</row>
    <row r="369" spans="1:139" ht="15.75">
      <c r="A369" s="2">
        <f t="shared" si="13"/>
        <v>365</v>
      </c>
      <c r="B369" s="2">
        <v>4510</v>
      </c>
      <c r="C369" s="3" t="s">
        <v>52</v>
      </c>
      <c r="D369" s="4">
        <v>3</v>
      </c>
      <c r="E369" s="3"/>
      <c r="F369" s="3"/>
      <c r="G369" s="3"/>
      <c r="H369" s="3"/>
      <c r="I369" s="3"/>
      <c r="J369" s="3"/>
      <c r="K369" s="3">
        <v>1</v>
      </c>
      <c r="L369" s="3" t="s">
        <v>52</v>
      </c>
      <c r="M369" s="3"/>
      <c r="N369" s="4">
        <v>3</v>
      </c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>
        <v>1</v>
      </c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</row>
    <row r="370" spans="1:139" ht="15.75">
      <c r="A370" s="2">
        <f t="shared" si="13"/>
        <v>366</v>
      </c>
      <c r="B370" s="2">
        <v>4520</v>
      </c>
      <c r="C370" s="3" t="s">
        <v>52</v>
      </c>
      <c r="D370" s="4">
        <v>6</v>
      </c>
      <c r="E370" s="3"/>
      <c r="F370" s="3"/>
      <c r="G370" s="3"/>
      <c r="H370" s="3"/>
      <c r="I370" s="3"/>
      <c r="J370" s="3"/>
      <c r="K370" s="3">
        <v>1</v>
      </c>
      <c r="L370" s="3" t="s">
        <v>52</v>
      </c>
      <c r="M370" s="3"/>
      <c r="N370" s="4">
        <v>6</v>
      </c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>
        <v>1</v>
      </c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</row>
    <row r="371" spans="1:139" ht="15.75">
      <c r="A371" s="2">
        <f t="shared" si="13"/>
        <v>367</v>
      </c>
      <c r="B371" s="2">
        <v>4530</v>
      </c>
      <c r="C371" s="3" t="s">
        <v>52</v>
      </c>
      <c r="D371" s="4">
        <v>9</v>
      </c>
      <c r="E371" s="3"/>
      <c r="F371" s="3"/>
      <c r="G371" s="3"/>
      <c r="H371" s="3"/>
      <c r="I371" s="3"/>
      <c r="J371" s="3"/>
      <c r="K371" s="3">
        <v>1</v>
      </c>
      <c r="L371" s="3" t="s">
        <v>52</v>
      </c>
      <c r="M371" s="3"/>
      <c r="N371" s="4">
        <v>9</v>
      </c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>
        <v>1</v>
      </c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</row>
    <row r="372" spans="1:139" ht="15.75">
      <c r="A372" s="2">
        <f t="shared" si="13"/>
        <v>368</v>
      </c>
      <c r="B372" s="2">
        <f>B371+10</f>
        <v>4540</v>
      </c>
      <c r="C372" s="3" t="s">
        <v>52</v>
      </c>
      <c r="D372" s="4" t="s">
        <v>66</v>
      </c>
      <c r="E372" s="3"/>
      <c r="F372" s="3"/>
      <c r="G372" s="3"/>
      <c r="H372" s="3"/>
      <c r="I372" s="3"/>
      <c r="J372" s="3"/>
      <c r="K372" s="3">
        <v>1</v>
      </c>
      <c r="L372" s="3" t="s">
        <v>52</v>
      </c>
      <c r="M372" s="3"/>
      <c r="N372" s="4" t="s">
        <v>66</v>
      </c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>
        <v>1</v>
      </c>
      <c r="EB372" s="2"/>
      <c r="EC372" s="2"/>
      <c r="ED372" s="2"/>
      <c r="EE372" s="2"/>
      <c r="EF372" s="2"/>
      <c r="EG372" s="2"/>
      <c r="EH372" s="2"/>
      <c r="EI372" s="2"/>
    </row>
    <row r="373" spans="1:139" ht="15.75">
      <c r="A373" s="2">
        <f t="shared" si="13"/>
        <v>369</v>
      </c>
      <c r="B373" s="2">
        <f>B372+10</f>
        <v>4550</v>
      </c>
      <c r="C373" s="3" t="s">
        <v>28</v>
      </c>
      <c r="D373" s="4">
        <v>1.5</v>
      </c>
      <c r="E373" s="3"/>
      <c r="F373" s="3"/>
      <c r="G373" s="3"/>
      <c r="H373" s="3"/>
      <c r="I373" s="3"/>
      <c r="J373" s="3"/>
      <c r="K373" s="3"/>
      <c r="L373" s="3" t="s">
        <v>28</v>
      </c>
      <c r="M373" s="3"/>
      <c r="N373" s="4">
        <v>1.5</v>
      </c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>
        <v>1</v>
      </c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>
        <v>1</v>
      </c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</row>
    <row r="374" spans="1:139" ht="15.75">
      <c r="A374" s="2">
        <f t="shared" si="13"/>
        <v>370</v>
      </c>
      <c r="B374" s="2">
        <f>B373+10</f>
        <v>4560</v>
      </c>
      <c r="C374" s="3" t="s">
        <v>52</v>
      </c>
      <c r="D374" s="4">
        <v>2</v>
      </c>
      <c r="E374" s="3"/>
      <c r="F374" s="3"/>
      <c r="G374" s="3"/>
      <c r="H374" s="3"/>
      <c r="I374" s="3"/>
      <c r="J374" s="3"/>
      <c r="K374" s="3"/>
      <c r="L374" s="3" t="s">
        <v>52</v>
      </c>
      <c r="M374" s="3"/>
      <c r="N374" s="4">
        <v>2</v>
      </c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>
        <v>1</v>
      </c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</row>
    <row r="375" spans="1:139" ht="15.75">
      <c r="A375" s="2">
        <f t="shared" si="13"/>
        <v>371</v>
      </c>
      <c r="B375" s="2">
        <f>B374+10</f>
        <v>4570</v>
      </c>
      <c r="C375" s="3" t="s">
        <v>28</v>
      </c>
      <c r="D375" s="4">
        <v>2.5</v>
      </c>
      <c r="E375" s="3"/>
      <c r="F375" s="3"/>
      <c r="G375" s="3"/>
      <c r="H375" s="3"/>
      <c r="I375" s="3"/>
      <c r="J375" s="3"/>
      <c r="K375" s="3"/>
      <c r="L375" s="3" t="s">
        <v>28</v>
      </c>
      <c r="M375" s="3"/>
      <c r="N375" s="4">
        <v>2.5</v>
      </c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>
        <v>1</v>
      </c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>
        <v>1</v>
      </c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</row>
    <row r="376" spans="1:139" ht="15.75">
      <c r="A376" s="2">
        <f t="shared" si="13"/>
        <v>372</v>
      </c>
      <c r="B376" s="2">
        <f>B375+10</f>
        <v>4580</v>
      </c>
      <c r="C376" s="3" t="s">
        <v>28</v>
      </c>
      <c r="D376" s="4">
        <v>3</v>
      </c>
      <c r="E376" s="3"/>
      <c r="F376" s="3"/>
      <c r="G376" s="3"/>
      <c r="H376" s="3"/>
      <c r="I376" s="3"/>
      <c r="J376" s="3"/>
      <c r="K376" s="3"/>
      <c r="L376" s="3" t="s">
        <v>28</v>
      </c>
      <c r="M376" s="3"/>
      <c r="N376" s="4">
        <v>3</v>
      </c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>
        <v>1</v>
      </c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>
        <v>1</v>
      </c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</row>
    <row r="377" spans="1:139" ht="15.75">
      <c r="A377" s="2">
        <f t="shared" si="13"/>
        <v>373</v>
      </c>
      <c r="B377" s="2">
        <f>B376+10</f>
        <v>4590</v>
      </c>
      <c r="C377" s="3" t="s">
        <v>27</v>
      </c>
      <c r="D377" s="4">
        <v>2.5</v>
      </c>
      <c r="E377" s="3">
        <v>1</v>
      </c>
      <c r="F377" s="3">
        <v>1</v>
      </c>
      <c r="G377" s="3">
        <v>1</v>
      </c>
      <c r="H377" s="3"/>
      <c r="I377" s="3"/>
      <c r="J377" s="3"/>
      <c r="K377" s="3">
        <v>1</v>
      </c>
      <c r="L377" s="3" t="s">
        <v>27</v>
      </c>
      <c r="M377" s="3"/>
      <c r="N377" s="4">
        <v>2.5</v>
      </c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>
        <v>1</v>
      </c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>
        <v>1</v>
      </c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</row>
    <row r="378" spans="1:139" ht="15.75">
      <c r="A378" s="2">
        <f t="shared" si="13"/>
        <v>374</v>
      </c>
      <c r="B378" s="2">
        <f>B377+10</f>
        <v>4600</v>
      </c>
      <c r="C378" s="3" t="s">
        <v>52</v>
      </c>
      <c r="D378" s="4">
        <v>2.5</v>
      </c>
      <c r="E378" s="3"/>
      <c r="F378" s="3"/>
      <c r="G378" s="3"/>
      <c r="H378" s="3"/>
      <c r="I378" s="3"/>
      <c r="J378" s="3"/>
      <c r="K378" s="3">
        <v>1</v>
      </c>
      <c r="L378" s="3" t="s">
        <v>52</v>
      </c>
      <c r="M378" s="3"/>
      <c r="N378" s="4">
        <v>2.5</v>
      </c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>
        <v>1</v>
      </c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</row>
    <row r="379" spans="1:150" ht="15.75">
      <c r="A379" s="2">
        <f t="shared" si="13"/>
        <v>375</v>
      </c>
      <c r="B379" s="2">
        <f>B378+10</f>
        <v>4610</v>
      </c>
      <c r="C379" s="3" t="s">
        <v>63</v>
      </c>
      <c r="D379" s="4">
        <v>2</v>
      </c>
      <c r="E379" s="3"/>
      <c r="F379" s="3"/>
      <c r="G379" s="3"/>
      <c r="H379" s="3"/>
      <c r="I379" s="3"/>
      <c r="J379" s="3"/>
      <c r="K379" s="3"/>
      <c r="L379" s="3" t="s">
        <v>63</v>
      </c>
      <c r="M379" s="3"/>
      <c r="N379" s="4">
        <v>2</v>
      </c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>
        <v>1</v>
      </c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>
        <v>1</v>
      </c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T379">
        <v>1</v>
      </c>
    </row>
    <row r="380" spans="1:150" ht="15.75">
      <c r="A380" s="2">
        <f t="shared" si="13"/>
        <v>376</v>
      </c>
      <c r="B380" s="2">
        <f>B379+10</f>
        <v>4620</v>
      </c>
      <c r="C380" s="3" t="s">
        <v>56</v>
      </c>
      <c r="D380" s="4">
        <v>4</v>
      </c>
      <c r="E380" s="3"/>
      <c r="F380" s="3"/>
      <c r="G380" s="3"/>
      <c r="H380" s="3"/>
      <c r="I380" s="3"/>
      <c r="J380" s="3"/>
      <c r="K380" s="3"/>
      <c r="L380" s="3" t="s">
        <v>56</v>
      </c>
      <c r="M380" s="3"/>
      <c r="N380" s="4">
        <v>4</v>
      </c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>
        <v>1</v>
      </c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>
        <v>1</v>
      </c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T380">
        <v>1</v>
      </c>
    </row>
    <row r="381" spans="1:143" ht="15.75">
      <c r="A381" s="2">
        <f t="shared" si="13"/>
        <v>377</v>
      </c>
      <c r="B381" s="2">
        <f>B380+5</f>
        <v>4625</v>
      </c>
      <c r="C381" s="3" t="s">
        <v>52</v>
      </c>
      <c r="D381" s="4">
        <v>2.5</v>
      </c>
      <c r="E381" s="3"/>
      <c r="F381" s="3"/>
      <c r="G381" s="3"/>
      <c r="H381" s="3"/>
      <c r="I381" s="3"/>
      <c r="J381" s="3"/>
      <c r="K381" s="3"/>
      <c r="L381" s="3" t="s">
        <v>52</v>
      </c>
      <c r="M381" s="3"/>
      <c r="N381" s="4">
        <v>2.5</v>
      </c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>
        <v>1</v>
      </c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M381">
        <v>1</v>
      </c>
    </row>
    <row r="382" spans="1:143" ht="15.75">
      <c r="A382" s="2">
        <f t="shared" si="13"/>
        <v>378</v>
      </c>
      <c r="B382" s="15">
        <v>4640</v>
      </c>
      <c r="C382" s="3" t="s">
        <v>52</v>
      </c>
      <c r="D382" s="4">
        <v>2.5</v>
      </c>
      <c r="E382" s="3"/>
      <c r="F382" s="3"/>
      <c r="G382" s="3"/>
      <c r="H382" s="3"/>
      <c r="I382" s="3"/>
      <c r="J382" s="3"/>
      <c r="K382" s="3"/>
      <c r="L382" s="3" t="s">
        <v>52</v>
      </c>
      <c r="M382" s="3"/>
      <c r="N382" s="4">
        <v>2.5</v>
      </c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>
        <v>1</v>
      </c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M382">
        <v>1</v>
      </c>
    </row>
    <row r="383" spans="1:139" ht="15.75">
      <c r="A383" s="2">
        <f t="shared" si="13"/>
        <v>379</v>
      </c>
      <c r="B383" s="15">
        <v>4630</v>
      </c>
      <c r="C383" s="3" t="s">
        <v>52</v>
      </c>
      <c r="D383" s="4">
        <v>3</v>
      </c>
      <c r="E383" s="3"/>
      <c r="F383" s="3"/>
      <c r="G383" s="3"/>
      <c r="H383" s="3"/>
      <c r="I383" s="3"/>
      <c r="J383" s="3"/>
      <c r="K383" s="3"/>
      <c r="L383" s="3" t="s">
        <v>52</v>
      </c>
      <c r="M383" s="3"/>
      <c r="N383" s="4">
        <v>3</v>
      </c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>
        <v>1</v>
      </c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</row>
    <row r="384" spans="1:139" ht="15.75">
      <c r="A384" s="2">
        <f t="shared" si="13"/>
        <v>380</v>
      </c>
      <c r="B384" s="2">
        <f>B383+30</f>
        <v>4660</v>
      </c>
      <c r="C384" s="3" t="s">
        <v>27</v>
      </c>
      <c r="D384" s="4">
        <v>2.5</v>
      </c>
      <c r="E384" s="3"/>
      <c r="F384" s="3"/>
      <c r="G384" s="3"/>
      <c r="H384" s="3"/>
      <c r="I384" s="3"/>
      <c r="J384" s="3"/>
      <c r="K384" s="3"/>
      <c r="L384" s="3" t="s">
        <v>27</v>
      </c>
      <c r="M384" s="3"/>
      <c r="N384" s="4">
        <v>2.5</v>
      </c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>
        <v>1</v>
      </c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>
        <v>1</v>
      </c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</row>
    <row r="385" spans="1:139" ht="15.75">
      <c r="A385" s="2">
        <f t="shared" si="13"/>
        <v>381</v>
      </c>
      <c r="B385" s="2">
        <f>B384+10</f>
        <v>4670</v>
      </c>
      <c r="C385" s="3" t="s">
        <v>27</v>
      </c>
      <c r="D385" s="4">
        <v>2.5</v>
      </c>
      <c r="E385" s="3"/>
      <c r="F385" s="3"/>
      <c r="G385" s="3"/>
      <c r="H385" s="3"/>
      <c r="I385" s="3"/>
      <c r="J385" s="3"/>
      <c r="K385" s="3"/>
      <c r="L385" s="3" t="s">
        <v>27</v>
      </c>
      <c r="M385" s="3"/>
      <c r="N385" s="4">
        <v>2.5</v>
      </c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>
        <v>1</v>
      </c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>
        <v>1</v>
      </c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</row>
    <row r="386" spans="1:139" ht="15.75">
      <c r="A386" s="2">
        <f t="shared" si="13"/>
        <v>382</v>
      </c>
      <c r="B386" s="2">
        <f>B385+10</f>
        <v>4680</v>
      </c>
      <c r="C386" s="3" t="s">
        <v>52</v>
      </c>
      <c r="D386" s="4">
        <v>3</v>
      </c>
      <c r="E386" s="3"/>
      <c r="F386" s="3"/>
      <c r="G386" s="3"/>
      <c r="H386" s="3"/>
      <c r="I386" s="3"/>
      <c r="J386" s="3"/>
      <c r="K386" s="3"/>
      <c r="L386" s="3" t="s">
        <v>52</v>
      </c>
      <c r="M386" s="3"/>
      <c r="N386" s="4">
        <v>3</v>
      </c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>
        <v>1</v>
      </c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</row>
    <row r="387" spans="1:139" ht="15.75">
      <c r="A387" s="2">
        <f t="shared" si="13"/>
        <v>383</v>
      </c>
      <c r="B387" s="2">
        <f>B386+10</f>
        <v>4690</v>
      </c>
      <c r="C387" s="3" t="s">
        <v>27</v>
      </c>
      <c r="D387" s="4">
        <v>3</v>
      </c>
      <c r="E387" s="3"/>
      <c r="F387" s="3"/>
      <c r="G387" s="3"/>
      <c r="H387" s="3"/>
      <c r="I387" s="3"/>
      <c r="J387" s="3"/>
      <c r="K387" s="3"/>
      <c r="L387" s="3" t="s">
        <v>27</v>
      </c>
      <c r="M387" s="3"/>
      <c r="N387" s="4">
        <v>3</v>
      </c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>
        <v>1</v>
      </c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>
        <v>1</v>
      </c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</row>
    <row r="388" spans="1:139" ht="15.75">
      <c r="A388" s="2">
        <f>A387+1</f>
        <v>384</v>
      </c>
      <c r="B388" s="15">
        <v>4650</v>
      </c>
      <c r="C388" s="3" t="s">
        <v>52</v>
      </c>
      <c r="D388" s="4">
        <v>3</v>
      </c>
      <c r="E388" s="3"/>
      <c r="F388" s="3"/>
      <c r="G388" s="3"/>
      <c r="H388" s="3"/>
      <c r="I388" s="3"/>
      <c r="J388" s="3"/>
      <c r="K388" s="3"/>
      <c r="L388" s="3" t="s">
        <v>52</v>
      </c>
      <c r="M388" s="3"/>
      <c r="N388" s="4">
        <v>3</v>
      </c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>
        <v>1</v>
      </c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</row>
    <row r="389" spans="1:139" ht="15.75">
      <c r="A389" s="2">
        <f>A388+1</f>
        <v>385</v>
      </c>
      <c r="B389" s="2">
        <v>4700</v>
      </c>
      <c r="C389" s="3" t="s">
        <v>67</v>
      </c>
      <c r="D389" s="4">
        <v>3</v>
      </c>
      <c r="E389" s="3"/>
      <c r="F389" s="3"/>
      <c r="G389" s="3"/>
      <c r="H389" s="3"/>
      <c r="I389" s="3"/>
      <c r="J389" s="3"/>
      <c r="K389" s="3"/>
      <c r="L389" s="3" t="s">
        <v>67</v>
      </c>
      <c r="M389" s="3"/>
      <c r="N389" s="4">
        <v>3</v>
      </c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>
        <v>1</v>
      </c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>
        <v>1</v>
      </c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</row>
    <row r="390" spans="1:147" ht="15.75">
      <c r="A390" s="2">
        <f t="shared" si="13"/>
        <v>386</v>
      </c>
      <c r="B390" s="2">
        <f>B389+10</f>
        <v>4710</v>
      </c>
      <c r="C390" s="3" t="s">
        <v>52</v>
      </c>
      <c r="D390" s="4">
        <v>2.5</v>
      </c>
      <c r="E390" s="3"/>
      <c r="F390" s="3"/>
      <c r="G390" s="3"/>
      <c r="H390" s="3"/>
      <c r="I390" s="3"/>
      <c r="J390" s="3"/>
      <c r="K390" s="3"/>
      <c r="L390" s="3" t="s">
        <v>52</v>
      </c>
      <c r="M390" s="3"/>
      <c r="N390" s="4">
        <v>2.5</v>
      </c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>
        <v>1</v>
      </c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M390">
        <v>1</v>
      </c>
      <c r="EQ390">
        <v>1</v>
      </c>
    </row>
    <row r="391" spans="1:139" ht="15.75">
      <c r="A391" s="2">
        <f t="shared" si="13"/>
        <v>387</v>
      </c>
      <c r="B391" s="2">
        <f>B390+10</f>
        <v>4720</v>
      </c>
      <c r="C391" s="3" t="s">
        <v>27</v>
      </c>
      <c r="D391" s="4">
        <v>3</v>
      </c>
      <c r="E391" s="3">
        <v>1</v>
      </c>
      <c r="F391" s="3">
        <v>1</v>
      </c>
      <c r="G391" s="3">
        <v>1</v>
      </c>
      <c r="H391" s="3"/>
      <c r="I391" s="3"/>
      <c r="J391" s="3"/>
      <c r="K391" s="3"/>
      <c r="L391" s="3" t="s">
        <v>27</v>
      </c>
      <c r="M391" s="3"/>
      <c r="N391" s="4">
        <v>3</v>
      </c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>
        <v>1</v>
      </c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>
        <v>1</v>
      </c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</row>
    <row r="392" spans="1:139" ht="15.75">
      <c r="A392" s="2">
        <f t="shared" si="13"/>
        <v>388</v>
      </c>
      <c r="B392" s="2">
        <f>B391+10</f>
        <v>4730</v>
      </c>
      <c r="C392" s="3" t="s">
        <v>52</v>
      </c>
      <c r="D392" s="4">
        <v>3</v>
      </c>
      <c r="E392" s="3"/>
      <c r="F392" s="3"/>
      <c r="G392" s="3"/>
      <c r="H392" s="3"/>
      <c r="I392" s="3"/>
      <c r="J392" s="3"/>
      <c r="K392" s="3"/>
      <c r="L392" s="3" t="s">
        <v>52</v>
      </c>
      <c r="M392" s="3"/>
      <c r="N392" s="4">
        <v>3</v>
      </c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>
        <v>1</v>
      </c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</row>
    <row r="393" spans="1:139" ht="15.75">
      <c r="A393" s="2">
        <f t="shared" si="13"/>
        <v>389</v>
      </c>
      <c r="B393" s="2">
        <f>B392+10</f>
        <v>4740</v>
      </c>
      <c r="C393" s="3" t="s">
        <v>52</v>
      </c>
      <c r="D393" s="4">
        <v>1.5</v>
      </c>
      <c r="E393" s="3">
        <v>1</v>
      </c>
      <c r="F393" s="3">
        <v>1</v>
      </c>
      <c r="G393" s="3"/>
      <c r="H393" s="3"/>
      <c r="I393" s="3">
        <v>1</v>
      </c>
      <c r="J393" s="3"/>
      <c r="K393" s="3"/>
      <c r="L393" s="3" t="s">
        <v>52</v>
      </c>
      <c r="M393" s="3"/>
      <c r="N393" s="4">
        <v>1.5</v>
      </c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>
        <v>1</v>
      </c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</row>
    <row r="394" spans="1:139" ht="15.75">
      <c r="A394" s="2">
        <f t="shared" si="13"/>
        <v>390</v>
      </c>
      <c r="B394" s="15">
        <v>4760</v>
      </c>
      <c r="C394" s="3" t="s">
        <v>52</v>
      </c>
      <c r="D394" s="4">
        <v>3</v>
      </c>
      <c r="E394" s="3"/>
      <c r="F394" s="3"/>
      <c r="G394" s="3"/>
      <c r="H394" s="3"/>
      <c r="I394" s="3"/>
      <c r="J394" s="3"/>
      <c r="K394" s="3"/>
      <c r="L394" s="3" t="s">
        <v>52</v>
      </c>
      <c r="M394" s="3"/>
      <c r="N394" s="4">
        <v>3</v>
      </c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>
        <v>1</v>
      </c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</row>
    <row r="395" spans="1:140" ht="15.75">
      <c r="A395" s="2">
        <f t="shared" si="13"/>
        <v>391</v>
      </c>
      <c r="B395" s="15">
        <v>4750</v>
      </c>
      <c r="C395" s="3" t="s">
        <v>65</v>
      </c>
      <c r="D395" s="4" t="s">
        <v>65</v>
      </c>
      <c r="E395" s="3"/>
      <c r="F395" s="3"/>
      <c r="G395" s="3"/>
      <c r="H395" s="3"/>
      <c r="I395" s="3"/>
      <c r="J395" s="3"/>
      <c r="K395" s="3"/>
      <c r="L395" s="3" t="s">
        <v>65</v>
      </c>
      <c r="M395" s="3"/>
      <c r="N395" s="4" t="s">
        <v>65</v>
      </c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>
        <v>1</v>
      </c>
    </row>
    <row r="396" spans="1:139" ht="15.75">
      <c r="A396" s="2">
        <f t="shared" si="13"/>
        <v>392</v>
      </c>
      <c r="B396" s="2">
        <f>B395+20</f>
        <v>4770</v>
      </c>
      <c r="C396" s="3" t="s">
        <v>27</v>
      </c>
      <c r="D396" s="4">
        <v>2.5</v>
      </c>
      <c r="E396" s="3"/>
      <c r="F396" s="3"/>
      <c r="G396" s="3"/>
      <c r="H396" s="3"/>
      <c r="I396" s="3"/>
      <c r="J396" s="3"/>
      <c r="K396" s="3"/>
      <c r="L396" s="3" t="s">
        <v>27</v>
      </c>
      <c r="M396" s="3"/>
      <c r="N396" s="4">
        <v>2.5</v>
      </c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>
        <v>1</v>
      </c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>
        <v>1</v>
      </c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</row>
    <row r="397" spans="1:139" ht="15.75">
      <c r="A397" s="2">
        <f t="shared" si="13"/>
        <v>393</v>
      </c>
      <c r="B397" s="2">
        <f>B396+10</f>
        <v>4780</v>
      </c>
      <c r="C397" s="3" t="s">
        <v>27</v>
      </c>
      <c r="D397" s="4">
        <v>2.5</v>
      </c>
      <c r="E397" s="3"/>
      <c r="F397" s="3"/>
      <c r="G397" s="3"/>
      <c r="H397" s="3"/>
      <c r="I397" s="3"/>
      <c r="J397" s="3"/>
      <c r="K397" s="3"/>
      <c r="L397" s="3" t="s">
        <v>27</v>
      </c>
      <c r="M397" s="3"/>
      <c r="N397" s="4">
        <v>2.5</v>
      </c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>
        <v>1</v>
      </c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>
        <v>1</v>
      </c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</row>
    <row r="398" spans="1:139" ht="15.75">
      <c r="A398" s="2">
        <f t="shared" si="13"/>
        <v>394</v>
      </c>
      <c r="B398" s="2">
        <f>B397+10</f>
        <v>4790</v>
      </c>
      <c r="C398" s="3" t="s">
        <v>27</v>
      </c>
      <c r="D398" s="4">
        <v>2.5</v>
      </c>
      <c r="E398" s="3"/>
      <c r="F398" s="3"/>
      <c r="G398" s="3"/>
      <c r="H398" s="3"/>
      <c r="I398" s="3"/>
      <c r="J398" s="3"/>
      <c r="K398" s="3"/>
      <c r="L398" s="3" t="s">
        <v>27</v>
      </c>
      <c r="M398" s="3"/>
      <c r="N398" s="4">
        <v>2.5</v>
      </c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>
        <v>1</v>
      </c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>
        <v>1</v>
      </c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</row>
    <row r="399" spans="1:139" ht="15.75">
      <c r="A399" s="2">
        <f aca="true" t="shared" si="14" ref="A399:A460">A398+1</f>
        <v>395</v>
      </c>
      <c r="B399" s="2">
        <f>B398+10</f>
        <v>4800</v>
      </c>
      <c r="C399" s="3" t="s">
        <v>52</v>
      </c>
      <c r="D399" s="4">
        <v>3</v>
      </c>
      <c r="E399" s="3"/>
      <c r="F399" s="3"/>
      <c r="G399" s="3"/>
      <c r="H399" s="3"/>
      <c r="I399" s="3"/>
      <c r="J399" s="3"/>
      <c r="K399" s="3"/>
      <c r="L399" s="3" t="s">
        <v>52</v>
      </c>
      <c r="M399" s="3"/>
      <c r="N399" s="4">
        <v>3</v>
      </c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>
        <v>1</v>
      </c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</row>
    <row r="400" spans="1:139" ht="15.75">
      <c r="A400" s="2">
        <f t="shared" si="14"/>
        <v>396</v>
      </c>
      <c r="B400" s="2">
        <f>B399+10</f>
        <v>4810</v>
      </c>
      <c r="C400" s="3" t="s">
        <v>56</v>
      </c>
      <c r="D400" s="4">
        <v>3</v>
      </c>
      <c r="E400" s="3"/>
      <c r="F400" s="3"/>
      <c r="G400" s="3"/>
      <c r="H400" s="3"/>
      <c r="I400" s="3"/>
      <c r="J400" s="3"/>
      <c r="K400" s="3"/>
      <c r="L400" s="3" t="s">
        <v>56</v>
      </c>
      <c r="M400" s="3"/>
      <c r="N400" s="4">
        <v>3</v>
      </c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>
        <v>1</v>
      </c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>
        <v>1</v>
      </c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</row>
    <row r="401" spans="1:144" ht="15.75">
      <c r="A401" s="2">
        <f t="shared" si="14"/>
        <v>397</v>
      </c>
      <c r="B401" s="2">
        <f>B400+10</f>
        <v>4820</v>
      </c>
      <c r="C401" s="3" t="s">
        <v>52</v>
      </c>
      <c r="D401" s="4">
        <v>1.5</v>
      </c>
      <c r="E401" s="3"/>
      <c r="F401" s="3"/>
      <c r="G401" s="3"/>
      <c r="H401" s="3"/>
      <c r="I401" s="3"/>
      <c r="J401" s="3"/>
      <c r="K401" s="3"/>
      <c r="L401" s="3" t="s">
        <v>52</v>
      </c>
      <c r="M401" s="3"/>
      <c r="N401" s="4">
        <v>1.5</v>
      </c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>
        <v>1</v>
      </c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N401">
        <v>1</v>
      </c>
    </row>
    <row r="402" spans="1:143" ht="15.75">
      <c r="A402" s="2">
        <f t="shared" si="14"/>
        <v>398</v>
      </c>
      <c r="B402" s="2">
        <f>B401+10</f>
        <v>4830</v>
      </c>
      <c r="C402" s="3" t="s">
        <v>52</v>
      </c>
      <c r="D402" s="4">
        <v>2.5</v>
      </c>
      <c r="E402" s="3"/>
      <c r="F402" s="3"/>
      <c r="G402" s="3"/>
      <c r="H402" s="3"/>
      <c r="I402" s="3"/>
      <c r="J402" s="3"/>
      <c r="K402" s="3"/>
      <c r="L402" s="3" t="s">
        <v>52</v>
      </c>
      <c r="M402" s="3"/>
      <c r="N402" s="4">
        <v>2.5</v>
      </c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>
        <v>1</v>
      </c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M402">
        <v>1</v>
      </c>
    </row>
    <row r="403" spans="1:139" ht="15.75">
      <c r="A403" s="2">
        <f t="shared" si="14"/>
        <v>399</v>
      </c>
      <c r="B403" s="2">
        <f>B402+5</f>
        <v>4835</v>
      </c>
      <c r="C403" s="3" t="s">
        <v>52</v>
      </c>
      <c r="D403" s="4">
        <v>3</v>
      </c>
      <c r="E403" s="3"/>
      <c r="F403" s="3"/>
      <c r="G403" s="3"/>
      <c r="H403" s="3"/>
      <c r="I403" s="3"/>
      <c r="J403" s="3"/>
      <c r="K403" s="3"/>
      <c r="L403" s="3" t="s">
        <v>52</v>
      </c>
      <c r="M403" s="3"/>
      <c r="N403" s="4">
        <v>3</v>
      </c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>
        <v>1</v>
      </c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</row>
    <row r="404" spans="1:139" ht="15.75">
      <c r="A404" s="2">
        <f t="shared" si="14"/>
        <v>400</v>
      </c>
      <c r="B404" s="2">
        <v>4839</v>
      </c>
      <c r="C404" s="3" t="s">
        <v>52</v>
      </c>
      <c r="D404" s="4">
        <v>3</v>
      </c>
      <c r="E404" s="3"/>
      <c r="F404" s="3"/>
      <c r="G404" s="3"/>
      <c r="H404" s="3"/>
      <c r="I404" s="3"/>
      <c r="J404" s="3"/>
      <c r="K404" s="3"/>
      <c r="L404" s="3" t="s">
        <v>52</v>
      </c>
      <c r="M404" s="3"/>
      <c r="N404" s="4">
        <v>3</v>
      </c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>
        <v>1</v>
      </c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</row>
    <row r="405" spans="1:139" ht="15.75">
      <c r="A405" s="2">
        <f t="shared" si="14"/>
        <v>401</v>
      </c>
      <c r="B405" s="2">
        <f>B402+10</f>
        <v>4840</v>
      </c>
      <c r="C405" s="3" t="s">
        <v>52</v>
      </c>
      <c r="D405" s="4">
        <v>3</v>
      </c>
      <c r="E405" s="3">
        <v>1</v>
      </c>
      <c r="F405" s="3">
        <v>1</v>
      </c>
      <c r="G405" s="3">
        <v>1</v>
      </c>
      <c r="H405" s="3"/>
      <c r="I405" s="3"/>
      <c r="J405" s="3"/>
      <c r="K405" s="3"/>
      <c r="L405" s="3" t="s">
        <v>52</v>
      </c>
      <c r="M405" s="3"/>
      <c r="N405" s="4">
        <v>3</v>
      </c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>
        <v>1</v>
      </c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</row>
    <row r="406" spans="1:143" ht="15.75">
      <c r="A406" s="2">
        <f t="shared" si="14"/>
        <v>402</v>
      </c>
      <c r="B406" s="2">
        <f>B405+10</f>
        <v>4850</v>
      </c>
      <c r="C406" s="3" t="s">
        <v>63</v>
      </c>
      <c r="D406" s="4">
        <v>2.5</v>
      </c>
      <c r="E406" s="3"/>
      <c r="F406" s="3"/>
      <c r="G406" s="3"/>
      <c r="H406" s="3"/>
      <c r="I406" s="3"/>
      <c r="J406" s="3"/>
      <c r="K406" s="3"/>
      <c r="L406" s="3" t="s">
        <v>63</v>
      </c>
      <c r="M406" s="3"/>
      <c r="N406" s="4">
        <v>2.5</v>
      </c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>
        <v>1</v>
      </c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>
        <v>1</v>
      </c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M406">
        <v>1</v>
      </c>
    </row>
    <row r="407" spans="1:139" ht="15.75">
      <c r="A407" s="2">
        <f t="shared" si="14"/>
        <v>403</v>
      </c>
      <c r="B407" s="2">
        <v>4855</v>
      </c>
      <c r="C407" s="3" t="s">
        <v>52</v>
      </c>
      <c r="D407" s="4">
        <v>2.5</v>
      </c>
      <c r="E407" s="3"/>
      <c r="F407" s="3"/>
      <c r="G407" s="3"/>
      <c r="H407" s="3"/>
      <c r="I407" s="3"/>
      <c r="J407" s="3"/>
      <c r="K407" s="3"/>
      <c r="L407" s="3" t="s">
        <v>52</v>
      </c>
      <c r="M407" s="3"/>
      <c r="N407" s="4">
        <v>2.5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>
        <v>1</v>
      </c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</row>
    <row r="408" spans="1:143" ht="15.75">
      <c r="A408" s="2">
        <f t="shared" si="14"/>
        <v>404</v>
      </c>
      <c r="B408" s="2">
        <f>B406+10</f>
        <v>4860</v>
      </c>
      <c r="C408" s="3" t="s">
        <v>52</v>
      </c>
      <c r="D408" s="4">
        <v>2.5</v>
      </c>
      <c r="E408" s="3"/>
      <c r="F408" s="3"/>
      <c r="G408" s="3"/>
      <c r="H408" s="3"/>
      <c r="I408" s="3"/>
      <c r="J408" s="3"/>
      <c r="K408" s="3"/>
      <c r="L408" s="3" t="s">
        <v>52</v>
      </c>
      <c r="M408" s="3"/>
      <c r="N408" s="4">
        <v>2.5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>
        <v>1</v>
      </c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M408">
        <v>1</v>
      </c>
    </row>
    <row r="409" spans="1:139" ht="15.75">
      <c r="A409" s="2">
        <f t="shared" si="14"/>
        <v>405</v>
      </c>
      <c r="B409" s="15">
        <v>4880</v>
      </c>
      <c r="C409" s="3" t="s">
        <v>53</v>
      </c>
      <c r="D409" s="4">
        <v>3</v>
      </c>
      <c r="E409" s="3">
        <v>1</v>
      </c>
      <c r="F409" s="3">
        <v>3</v>
      </c>
      <c r="G409" s="3">
        <v>3</v>
      </c>
      <c r="H409" s="3"/>
      <c r="I409" s="3"/>
      <c r="J409" s="3"/>
      <c r="K409" s="3"/>
      <c r="L409" s="3" t="s">
        <v>32</v>
      </c>
      <c r="M409" s="3"/>
      <c r="N409" s="4">
        <v>3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>
        <v>1</v>
      </c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>
        <v>1</v>
      </c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</row>
    <row r="410" spans="1:139" ht="15.75">
      <c r="A410" s="2">
        <f t="shared" si="14"/>
        <v>406</v>
      </c>
      <c r="B410" s="15">
        <v>4870</v>
      </c>
      <c r="C410" s="3" t="s">
        <v>34</v>
      </c>
      <c r="D410" s="4">
        <v>3</v>
      </c>
      <c r="E410" s="3"/>
      <c r="F410" s="3"/>
      <c r="G410" s="3"/>
      <c r="H410" s="3"/>
      <c r="I410" s="3"/>
      <c r="J410" s="3"/>
      <c r="K410" s="3"/>
      <c r="L410" s="3" t="s">
        <v>34</v>
      </c>
      <c r="M410" s="3"/>
      <c r="N410" s="4">
        <v>3</v>
      </c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>
        <v>1</v>
      </c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>
        <v>1</v>
      </c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</row>
    <row r="411" spans="1:139" ht="15.75">
      <c r="A411" s="2">
        <f t="shared" si="14"/>
        <v>407</v>
      </c>
      <c r="B411" s="2">
        <f>B410+20</f>
        <v>4890</v>
      </c>
      <c r="C411" s="3" t="s">
        <v>34</v>
      </c>
      <c r="D411" s="4">
        <v>3</v>
      </c>
      <c r="E411" s="3"/>
      <c r="F411" s="3"/>
      <c r="G411" s="3"/>
      <c r="H411" s="3"/>
      <c r="I411" s="3"/>
      <c r="J411" s="3"/>
      <c r="K411" s="3"/>
      <c r="L411" s="3"/>
      <c r="M411" s="3"/>
      <c r="N411" s="4"/>
      <c r="O411" s="2"/>
      <c r="P411" s="2"/>
      <c r="Q411" s="2"/>
      <c r="R411" s="3" t="s">
        <v>34</v>
      </c>
      <c r="S411" s="3"/>
      <c r="T411" s="4">
        <v>3</v>
      </c>
      <c r="U411" s="6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>
        <v>1</v>
      </c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>
        <v>1</v>
      </c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</row>
    <row r="412" spans="1:139" ht="15.75">
      <c r="A412" s="2">
        <f>A411+1</f>
        <v>408</v>
      </c>
      <c r="B412" s="2">
        <f>B411+10</f>
        <v>4900</v>
      </c>
      <c r="C412" s="3" t="s">
        <v>52</v>
      </c>
      <c r="D412" s="4">
        <v>3</v>
      </c>
      <c r="E412" s="3"/>
      <c r="F412" s="3"/>
      <c r="G412" s="3"/>
      <c r="H412" s="3"/>
      <c r="I412" s="3"/>
      <c r="J412" s="3"/>
      <c r="K412" s="3"/>
      <c r="L412" s="3"/>
      <c r="M412" s="3"/>
      <c r="N412" s="4"/>
      <c r="O412" s="2"/>
      <c r="P412" s="2"/>
      <c r="Q412" s="2"/>
      <c r="R412" s="3" t="s">
        <v>52</v>
      </c>
      <c r="S412" s="3"/>
      <c r="T412" s="4">
        <v>3</v>
      </c>
      <c r="U412" s="6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>
        <v>1</v>
      </c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</row>
    <row r="413" spans="1:139" ht="15.75">
      <c r="A413" s="2">
        <f t="shared" si="14"/>
        <v>409</v>
      </c>
      <c r="B413" s="2">
        <f>B412+10</f>
        <v>4910</v>
      </c>
      <c r="C413" s="3" t="s">
        <v>52</v>
      </c>
      <c r="D413" s="4">
        <v>2</v>
      </c>
      <c r="E413" s="3"/>
      <c r="F413" s="3"/>
      <c r="G413" s="3"/>
      <c r="H413" s="3"/>
      <c r="I413" s="3"/>
      <c r="J413" s="3"/>
      <c r="K413" s="3"/>
      <c r="L413" s="3"/>
      <c r="M413" s="3"/>
      <c r="N413" s="4"/>
      <c r="O413" s="2"/>
      <c r="P413" s="2"/>
      <c r="Q413" s="2"/>
      <c r="R413" s="3" t="s">
        <v>52</v>
      </c>
      <c r="S413" s="3"/>
      <c r="T413" s="4">
        <v>2</v>
      </c>
      <c r="U413" s="6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>
        <v>1</v>
      </c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</row>
    <row r="414" spans="1:139" ht="15.75">
      <c r="A414" s="2">
        <f t="shared" si="14"/>
        <v>410</v>
      </c>
      <c r="B414" s="2">
        <f>B413+10</f>
        <v>4920</v>
      </c>
      <c r="C414" s="3" t="s">
        <v>52</v>
      </c>
      <c r="D414" s="4">
        <v>2</v>
      </c>
      <c r="E414" s="3"/>
      <c r="F414" s="3"/>
      <c r="G414" s="3"/>
      <c r="H414" s="3"/>
      <c r="I414" s="3"/>
      <c r="J414" s="3"/>
      <c r="K414" s="3"/>
      <c r="L414" s="3"/>
      <c r="M414" s="3"/>
      <c r="N414" s="4"/>
      <c r="O414" s="2"/>
      <c r="P414" s="2"/>
      <c r="Q414" s="2"/>
      <c r="R414" s="3" t="s">
        <v>52</v>
      </c>
      <c r="S414" s="3"/>
      <c r="T414" s="4">
        <v>2</v>
      </c>
      <c r="U414" s="6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>
        <v>1</v>
      </c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</row>
    <row r="415" spans="1:139" ht="15.75">
      <c r="A415" s="2">
        <f t="shared" si="14"/>
        <v>411</v>
      </c>
      <c r="B415" s="2">
        <v>4921</v>
      </c>
      <c r="C415" s="3" t="s">
        <v>52</v>
      </c>
      <c r="D415" s="4">
        <v>3</v>
      </c>
      <c r="E415" s="3"/>
      <c r="F415" s="3"/>
      <c r="G415" s="3"/>
      <c r="H415" s="3"/>
      <c r="I415" s="3"/>
      <c r="J415" s="3"/>
      <c r="K415" s="3"/>
      <c r="L415" s="3"/>
      <c r="M415" s="3"/>
      <c r="N415" s="4"/>
      <c r="O415" s="2"/>
      <c r="P415" s="2"/>
      <c r="Q415" s="2"/>
      <c r="R415" s="3" t="s">
        <v>52</v>
      </c>
      <c r="S415" s="3"/>
      <c r="T415" s="4">
        <v>3</v>
      </c>
      <c r="U415" s="6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>
        <v>1</v>
      </c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</row>
    <row r="416" spans="1:139" ht="15.75">
      <c r="A416" s="2">
        <f t="shared" si="14"/>
        <v>412</v>
      </c>
      <c r="B416" s="2">
        <f>B414+10</f>
        <v>4930</v>
      </c>
      <c r="C416" s="3" t="s">
        <v>52</v>
      </c>
      <c r="D416" s="4">
        <v>1.5</v>
      </c>
      <c r="E416" s="3"/>
      <c r="F416" s="3"/>
      <c r="G416" s="3"/>
      <c r="H416" s="3"/>
      <c r="I416" s="3"/>
      <c r="J416" s="3"/>
      <c r="K416" s="3"/>
      <c r="L416" s="3"/>
      <c r="M416" s="3"/>
      <c r="N416" s="4"/>
      <c r="O416" s="2"/>
      <c r="P416" s="2"/>
      <c r="Q416" s="2"/>
      <c r="R416" s="3" t="s">
        <v>52</v>
      </c>
      <c r="S416" s="3"/>
      <c r="T416" s="4">
        <v>1.5</v>
      </c>
      <c r="U416" s="4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>
        <v>1</v>
      </c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</row>
    <row r="417" spans="1:139" ht="15.75">
      <c r="A417" s="2">
        <f t="shared" si="14"/>
        <v>413</v>
      </c>
      <c r="B417" s="2">
        <f>B416+10</f>
        <v>4940</v>
      </c>
      <c r="C417" s="3" t="s">
        <v>52</v>
      </c>
      <c r="D417" s="4">
        <v>2</v>
      </c>
      <c r="E417" s="3"/>
      <c r="F417" s="3"/>
      <c r="G417" s="3"/>
      <c r="H417" s="3"/>
      <c r="I417" s="3"/>
      <c r="J417" s="3"/>
      <c r="K417" s="3"/>
      <c r="L417" s="3"/>
      <c r="M417" s="3"/>
      <c r="N417" s="4"/>
      <c r="O417" s="2"/>
      <c r="P417" s="2"/>
      <c r="Q417" s="2"/>
      <c r="R417" s="3" t="s">
        <v>52</v>
      </c>
      <c r="S417" s="3"/>
      <c r="T417" s="4">
        <v>2</v>
      </c>
      <c r="U417" s="6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>
        <v>1</v>
      </c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</row>
    <row r="418" spans="1:139" ht="15.75">
      <c r="A418" s="2">
        <f t="shared" si="14"/>
        <v>414</v>
      </c>
      <c r="B418" s="2">
        <f>B417+10</f>
        <v>4950</v>
      </c>
      <c r="C418" s="3" t="s">
        <v>52</v>
      </c>
      <c r="D418" s="4">
        <v>3</v>
      </c>
      <c r="E418" s="3"/>
      <c r="F418" s="3"/>
      <c r="G418" s="3"/>
      <c r="H418" s="3"/>
      <c r="I418" s="3"/>
      <c r="J418" s="3"/>
      <c r="K418" s="3"/>
      <c r="L418" s="3"/>
      <c r="M418" s="3"/>
      <c r="N418" s="4"/>
      <c r="O418" s="2"/>
      <c r="P418" s="2"/>
      <c r="Q418" s="2"/>
      <c r="R418" s="3" t="s">
        <v>52</v>
      </c>
      <c r="S418" s="3"/>
      <c r="T418" s="4">
        <v>3</v>
      </c>
      <c r="U418" s="6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>
        <v>1</v>
      </c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</row>
    <row r="419" spans="1:139" ht="15.75">
      <c r="A419" s="2">
        <f t="shared" si="14"/>
        <v>415</v>
      </c>
      <c r="B419" s="15">
        <v>4970</v>
      </c>
      <c r="C419" s="3" t="s">
        <v>27</v>
      </c>
      <c r="D419" s="4">
        <v>2.5</v>
      </c>
      <c r="E419" s="3"/>
      <c r="F419" s="3"/>
      <c r="G419" s="3"/>
      <c r="H419" s="3"/>
      <c r="I419" s="3"/>
      <c r="J419" s="3"/>
      <c r="K419" s="3"/>
      <c r="L419" s="3"/>
      <c r="M419" s="3"/>
      <c r="N419" s="6"/>
      <c r="O419" s="2"/>
      <c r="P419" s="2"/>
      <c r="Q419" s="2"/>
      <c r="R419" s="3" t="s">
        <v>27</v>
      </c>
      <c r="S419" s="3"/>
      <c r="T419" s="4">
        <v>2.5</v>
      </c>
      <c r="U419" s="6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>
        <v>1</v>
      </c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>
        <v>1</v>
      </c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</row>
    <row r="420" spans="1:139" ht="15.75">
      <c r="A420" s="2">
        <f t="shared" si="14"/>
        <v>416</v>
      </c>
      <c r="B420" s="15">
        <v>4960</v>
      </c>
      <c r="C420" s="3" t="s">
        <v>34</v>
      </c>
      <c r="D420" s="4">
        <v>3</v>
      </c>
      <c r="E420" s="3"/>
      <c r="F420" s="3"/>
      <c r="G420" s="3"/>
      <c r="H420" s="3"/>
      <c r="I420" s="3"/>
      <c r="J420" s="3"/>
      <c r="K420" s="3"/>
      <c r="L420" s="3"/>
      <c r="M420" s="3"/>
      <c r="N420" s="6"/>
      <c r="O420" s="2"/>
      <c r="P420" s="2"/>
      <c r="Q420" s="2"/>
      <c r="R420" s="3" t="s">
        <v>34</v>
      </c>
      <c r="S420" s="3"/>
      <c r="T420" s="4">
        <v>3</v>
      </c>
      <c r="U420" s="6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>
        <v>1</v>
      </c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>
        <v>1</v>
      </c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</row>
    <row r="421" spans="1:139" ht="15.75">
      <c r="A421" s="2">
        <f t="shared" si="14"/>
        <v>417</v>
      </c>
      <c r="B421" s="2">
        <f>B420+20</f>
        <v>4980</v>
      </c>
      <c r="C421" s="3" t="s">
        <v>27</v>
      </c>
      <c r="D421" s="4">
        <v>3</v>
      </c>
      <c r="E421" s="3"/>
      <c r="F421" s="3"/>
      <c r="G421" s="3"/>
      <c r="H421" s="3"/>
      <c r="I421" s="3"/>
      <c r="J421" s="3"/>
      <c r="K421" s="3">
        <v>1</v>
      </c>
      <c r="L421" s="2"/>
      <c r="M421" s="2"/>
      <c r="N421" s="2"/>
      <c r="O421" s="2"/>
      <c r="P421" s="2"/>
      <c r="Q421" s="2"/>
      <c r="R421" s="3" t="s">
        <v>27</v>
      </c>
      <c r="S421" s="3"/>
      <c r="T421" s="4">
        <v>3</v>
      </c>
      <c r="U421" s="6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>
        <v>1</v>
      </c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>
        <v>1</v>
      </c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</row>
    <row r="422" spans="1:139" ht="15.75">
      <c r="A422" s="2">
        <f t="shared" si="14"/>
        <v>418</v>
      </c>
      <c r="B422" s="2">
        <f>B421+10</f>
        <v>4990</v>
      </c>
      <c r="C422" s="3" t="s">
        <v>52</v>
      </c>
      <c r="D422" s="4">
        <v>2.5</v>
      </c>
      <c r="E422" s="3"/>
      <c r="F422" s="3"/>
      <c r="G422" s="3"/>
      <c r="H422" s="3"/>
      <c r="I422" s="3"/>
      <c r="J422" s="3"/>
      <c r="K422" s="3"/>
      <c r="L422" s="2"/>
      <c r="M422" s="2"/>
      <c r="N422" s="2"/>
      <c r="O422" s="2"/>
      <c r="P422" s="2"/>
      <c r="Q422" s="2"/>
      <c r="R422" s="3" t="s">
        <v>52</v>
      </c>
      <c r="S422" s="3"/>
      <c r="T422" s="4">
        <v>2.5</v>
      </c>
      <c r="U422" s="6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>
        <v>1</v>
      </c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</row>
    <row r="423" spans="1:139" ht="15.75">
      <c r="A423" s="2">
        <f t="shared" si="14"/>
        <v>419</v>
      </c>
      <c r="B423" s="2">
        <f>B422+10</f>
        <v>5000</v>
      </c>
      <c r="C423" s="3" t="s">
        <v>27</v>
      </c>
      <c r="D423" s="4">
        <v>2.5</v>
      </c>
      <c r="E423" s="3"/>
      <c r="F423" s="3"/>
      <c r="G423" s="3"/>
      <c r="H423" s="3"/>
      <c r="I423" s="3"/>
      <c r="J423" s="3"/>
      <c r="K423" s="3"/>
      <c r="L423" s="2"/>
      <c r="M423" s="2"/>
      <c r="N423" s="2"/>
      <c r="O423" s="2"/>
      <c r="P423" s="2"/>
      <c r="Q423" s="2"/>
      <c r="R423" s="3" t="s">
        <v>27</v>
      </c>
      <c r="S423" s="3"/>
      <c r="T423" s="4">
        <v>2.5</v>
      </c>
      <c r="U423" s="6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>
        <v>1</v>
      </c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>
        <v>1</v>
      </c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</row>
    <row r="424" spans="1:139" ht="15.75">
      <c r="A424" s="2">
        <f t="shared" si="14"/>
        <v>420</v>
      </c>
      <c r="B424" s="2">
        <f>B423+10</f>
        <v>5010</v>
      </c>
      <c r="C424" s="3" t="s">
        <v>52</v>
      </c>
      <c r="D424" s="4">
        <v>2.5</v>
      </c>
      <c r="E424" s="3"/>
      <c r="F424" s="3"/>
      <c r="G424" s="3"/>
      <c r="H424" s="3"/>
      <c r="I424" s="3"/>
      <c r="J424" s="3"/>
      <c r="K424" s="3"/>
      <c r="L424" s="2"/>
      <c r="M424" s="2"/>
      <c r="N424" s="2"/>
      <c r="O424" s="2"/>
      <c r="P424" s="2"/>
      <c r="Q424" s="2"/>
      <c r="R424" s="3" t="s">
        <v>52</v>
      </c>
      <c r="S424" s="3"/>
      <c r="T424" s="4">
        <v>2.5</v>
      </c>
      <c r="U424" s="6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>
        <v>1</v>
      </c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</row>
    <row r="425" spans="1:139" ht="15.75">
      <c r="A425" s="2">
        <f t="shared" si="14"/>
        <v>421</v>
      </c>
      <c r="B425" s="2">
        <v>5040</v>
      </c>
      <c r="C425" s="3" t="s">
        <v>52</v>
      </c>
      <c r="D425" s="4">
        <v>2</v>
      </c>
      <c r="E425" s="3"/>
      <c r="F425" s="3"/>
      <c r="G425" s="3"/>
      <c r="H425" s="3"/>
      <c r="I425" s="3"/>
      <c r="J425" s="3"/>
      <c r="K425" s="3"/>
      <c r="L425" s="2"/>
      <c r="M425" s="2"/>
      <c r="N425" s="2"/>
      <c r="O425" s="2"/>
      <c r="P425" s="2"/>
      <c r="Q425" s="2"/>
      <c r="R425" s="3" t="s">
        <v>52</v>
      </c>
      <c r="S425" s="3"/>
      <c r="T425" s="4">
        <v>2</v>
      </c>
      <c r="U425" s="6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>
        <v>1</v>
      </c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</row>
    <row r="426" spans="1:139" ht="15.75">
      <c r="A426" s="2">
        <f t="shared" si="14"/>
        <v>422</v>
      </c>
      <c r="B426" s="2">
        <f>B425+10</f>
        <v>5050</v>
      </c>
      <c r="C426" s="3" t="s">
        <v>52</v>
      </c>
      <c r="D426" s="4">
        <v>2.5</v>
      </c>
      <c r="E426" s="3"/>
      <c r="F426" s="3"/>
      <c r="G426" s="3"/>
      <c r="H426" s="3"/>
      <c r="I426" s="3"/>
      <c r="J426" s="3"/>
      <c r="K426" s="3"/>
      <c r="L426" s="2"/>
      <c r="M426" s="2"/>
      <c r="N426" s="2"/>
      <c r="O426" s="2"/>
      <c r="P426" s="2"/>
      <c r="Q426" s="2"/>
      <c r="R426" s="3" t="s">
        <v>52</v>
      </c>
      <c r="S426" s="3"/>
      <c r="T426" s="4">
        <v>2.5</v>
      </c>
      <c r="U426" s="6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>
        <v>1</v>
      </c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</row>
    <row r="427" spans="1:139" ht="15.75">
      <c r="A427" s="2">
        <f t="shared" si="14"/>
        <v>423</v>
      </c>
      <c r="B427" s="2">
        <f>B426+10</f>
        <v>5060</v>
      </c>
      <c r="C427" s="3" t="s">
        <v>52</v>
      </c>
      <c r="D427" s="4">
        <v>3</v>
      </c>
      <c r="E427" s="3"/>
      <c r="F427" s="3"/>
      <c r="G427" s="3"/>
      <c r="H427" s="3"/>
      <c r="I427" s="3"/>
      <c r="J427" s="3"/>
      <c r="K427" s="3"/>
      <c r="L427" s="2"/>
      <c r="M427" s="2"/>
      <c r="N427" s="2"/>
      <c r="O427" s="2"/>
      <c r="P427" s="2"/>
      <c r="Q427" s="2"/>
      <c r="R427" s="3" t="s">
        <v>52</v>
      </c>
      <c r="S427" s="2">
        <v>1</v>
      </c>
      <c r="T427" s="4">
        <v>3</v>
      </c>
      <c r="U427" s="6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>
        <v>1</v>
      </c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</row>
    <row r="428" spans="1:139" ht="15.75">
      <c r="A428" s="2">
        <f t="shared" si="14"/>
        <v>424</v>
      </c>
      <c r="B428" s="2">
        <f>B427+10</f>
        <v>5070</v>
      </c>
      <c r="C428" s="3" t="s">
        <v>52</v>
      </c>
      <c r="D428" s="4">
        <v>2.5</v>
      </c>
      <c r="E428" s="3"/>
      <c r="F428" s="3"/>
      <c r="G428" s="3"/>
      <c r="H428" s="3"/>
      <c r="I428" s="3"/>
      <c r="J428" s="3"/>
      <c r="K428" s="3">
        <v>1</v>
      </c>
      <c r="L428" s="2"/>
      <c r="M428" s="2"/>
      <c r="N428" s="2"/>
      <c r="O428" s="2"/>
      <c r="P428" s="2"/>
      <c r="Q428" s="2"/>
      <c r="R428" s="3" t="s">
        <v>52</v>
      </c>
      <c r="S428" s="3"/>
      <c r="T428" s="4">
        <v>2.5</v>
      </c>
      <c r="U428" s="6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>
        <v>1</v>
      </c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</row>
    <row r="429" spans="1:139" ht="15.75">
      <c r="A429" s="2">
        <f t="shared" si="14"/>
        <v>425</v>
      </c>
      <c r="B429" s="2">
        <f>B428+10</f>
        <v>5080</v>
      </c>
      <c r="C429" s="3" t="s">
        <v>27</v>
      </c>
      <c r="D429" s="4">
        <v>2.5</v>
      </c>
      <c r="E429" s="3"/>
      <c r="F429" s="3"/>
      <c r="G429" s="3"/>
      <c r="H429" s="3"/>
      <c r="I429" s="3"/>
      <c r="J429" s="3"/>
      <c r="K429" s="3"/>
      <c r="L429" s="2"/>
      <c r="M429" s="2"/>
      <c r="N429" s="2"/>
      <c r="O429" s="2"/>
      <c r="P429" s="2"/>
      <c r="Q429" s="2"/>
      <c r="R429" s="3" t="s">
        <v>27</v>
      </c>
      <c r="S429" s="3"/>
      <c r="T429" s="4">
        <v>2.5</v>
      </c>
      <c r="U429" s="6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>
        <v>1</v>
      </c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>
        <v>1</v>
      </c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</row>
    <row r="430" spans="1:147" ht="15.75">
      <c r="A430" s="2">
        <f t="shared" si="14"/>
        <v>426</v>
      </c>
      <c r="B430" s="15">
        <v>5100</v>
      </c>
      <c r="C430" s="3" t="s">
        <v>52</v>
      </c>
      <c r="D430" s="4">
        <v>2</v>
      </c>
      <c r="E430" s="3"/>
      <c r="F430" s="3"/>
      <c r="G430" s="3"/>
      <c r="H430" s="3"/>
      <c r="I430" s="3"/>
      <c r="J430" s="3"/>
      <c r="K430" s="3"/>
      <c r="L430" s="2"/>
      <c r="M430" s="2"/>
      <c r="N430" s="2"/>
      <c r="O430" s="2"/>
      <c r="P430" s="2"/>
      <c r="Q430" s="2"/>
      <c r="R430" s="3" t="s">
        <v>52</v>
      </c>
      <c r="S430" s="3"/>
      <c r="T430" s="4">
        <v>2</v>
      </c>
      <c r="U430" s="6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>
        <v>1</v>
      </c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Q430">
        <v>1</v>
      </c>
    </row>
    <row r="431" spans="1:139" ht="15.75">
      <c r="A431" s="2">
        <f t="shared" si="14"/>
        <v>427</v>
      </c>
      <c r="B431" s="15">
        <v>5090</v>
      </c>
      <c r="C431" s="3" t="s">
        <v>52</v>
      </c>
      <c r="D431" s="4">
        <v>3</v>
      </c>
      <c r="E431" s="3"/>
      <c r="F431" s="3"/>
      <c r="G431" s="3"/>
      <c r="H431" s="3"/>
      <c r="I431" s="3"/>
      <c r="J431" s="3"/>
      <c r="K431" s="3"/>
      <c r="L431" s="2"/>
      <c r="M431" s="2"/>
      <c r="N431" s="2"/>
      <c r="O431" s="2"/>
      <c r="P431" s="2"/>
      <c r="Q431" s="2"/>
      <c r="R431" s="3" t="s">
        <v>52</v>
      </c>
      <c r="S431" s="2">
        <v>1</v>
      </c>
      <c r="T431" s="4">
        <v>3</v>
      </c>
      <c r="U431" s="6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>
        <v>1</v>
      </c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</row>
    <row r="432" spans="1:139" ht="15.75">
      <c r="A432" s="2">
        <f t="shared" si="14"/>
        <v>428</v>
      </c>
      <c r="B432" s="2">
        <f>B431+20</f>
        <v>5110</v>
      </c>
      <c r="C432" s="3" t="s">
        <v>28</v>
      </c>
      <c r="D432" s="4">
        <v>3</v>
      </c>
      <c r="E432" s="3"/>
      <c r="F432" s="3"/>
      <c r="G432" s="3"/>
      <c r="H432" s="3"/>
      <c r="I432" s="3"/>
      <c r="J432" s="3"/>
      <c r="K432" s="3"/>
      <c r="L432" s="2"/>
      <c r="M432" s="2"/>
      <c r="N432" s="2"/>
      <c r="O432" s="2"/>
      <c r="P432" s="2"/>
      <c r="Q432" s="2"/>
      <c r="R432" s="3" t="s">
        <v>28</v>
      </c>
      <c r="S432" s="3"/>
      <c r="T432" s="4">
        <v>3</v>
      </c>
      <c r="U432" s="6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>
        <v>1</v>
      </c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>
        <v>1</v>
      </c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</row>
    <row r="433" spans="1:139" ht="15.75">
      <c r="A433" s="2">
        <f>A432+1</f>
        <v>429</v>
      </c>
      <c r="B433" s="2">
        <v>5145</v>
      </c>
      <c r="C433" s="3" t="s">
        <v>27</v>
      </c>
      <c r="D433" s="4">
        <v>2</v>
      </c>
      <c r="E433" s="3"/>
      <c r="F433" s="3"/>
      <c r="G433" s="3"/>
      <c r="H433" s="3"/>
      <c r="I433" s="3"/>
      <c r="J433" s="3"/>
      <c r="K433" s="3"/>
      <c r="L433" s="2"/>
      <c r="M433" s="2"/>
      <c r="N433" s="2"/>
      <c r="O433" s="2"/>
      <c r="P433" s="2"/>
      <c r="Q433" s="2"/>
      <c r="R433" s="3" t="s">
        <v>27</v>
      </c>
      <c r="S433" s="3"/>
      <c r="T433" s="4">
        <v>2</v>
      </c>
      <c r="U433" s="6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>
        <v>1</v>
      </c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>
        <v>1</v>
      </c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</row>
    <row r="434" spans="1:139" ht="15.75">
      <c r="A434" s="2">
        <f t="shared" si="14"/>
        <v>430</v>
      </c>
      <c r="B434" s="2">
        <v>5146</v>
      </c>
      <c r="C434" s="3" t="s">
        <v>52</v>
      </c>
      <c r="D434" s="4">
        <v>3</v>
      </c>
      <c r="E434" s="3"/>
      <c r="F434" s="3"/>
      <c r="G434" s="3"/>
      <c r="H434" s="3"/>
      <c r="I434" s="3"/>
      <c r="J434" s="3"/>
      <c r="K434" s="3"/>
      <c r="L434" s="2"/>
      <c r="M434" s="2"/>
      <c r="N434" s="2"/>
      <c r="O434" s="2"/>
      <c r="P434" s="2"/>
      <c r="Q434" s="2"/>
      <c r="R434" s="3" t="s">
        <v>52</v>
      </c>
      <c r="S434" s="3"/>
      <c r="T434" s="4">
        <v>3</v>
      </c>
      <c r="U434" s="6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>
        <v>1</v>
      </c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</row>
    <row r="435" spans="1:139" ht="15.75">
      <c r="A435" s="2">
        <f t="shared" si="14"/>
        <v>431</v>
      </c>
      <c r="B435" s="15">
        <v>5155</v>
      </c>
      <c r="C435" s="3" t="s">
        <v>52</v>
      </c>
      <c r="D435" s="4">
        <v>2</v>
      </c>
      <c r="E435" s="3"/>
      <c r="F435" s="3"/>
      <c r="G435" s="3"/>
      <c r="H435" s="3"/>
      <c r="I435" s="3"/>
      <c r="J435" s="3"/>
      <c r="K435" s="3"/>
      <c r="L435" s="2"/>
      <c r="M435" s="2"/>
      <c r="N435" s="2"/>
      <c r="O435" s="2"/>
      <c r="P435" s="2"/>
      <c r="Q435" s="2"/>
      <c r="R435" s="3" t="s">
        <v>52</v>
      </c>
      <c r="S435" s="3"/>
      <c r="T435" s="4">
        <v>2</v>
      </c>
      <c r="U435" s="6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>
        <v>1</v>
      </c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</row>
    <row r="436" spans="1:139" ht="15.75">
      <c r="A436" s="2">
        <f t="shared" si="14"/>
        <v>432</v>
      </c>
      <c r="B436" s="15">
        <v>5150</v>
      </c>
      <c r="C436" s="3" t="s">
        <v>52</v>
      </c>
      <c r="D436" s="4">
        <v>3</v>
      </c>
      <c r="E436" s="3"/>
      <c r="F436" s="3"/>
      <c r="G436" s="3"/>
      <c r="H436" s="3"/>
      <c r="I436" s="3"/>
      <c r="J436" s="3"/>
      <c r="K436" s="3"/>
      <c r="L436" s="2"/>
      <c r="M436" s="2"/>
      <c r="N436" s="2"/>
      <c r="O436" s="2"/>
      <c r="P436" s="2"/>
      <c r="Q436" s="2"/>
      <c r="R436" s="3" t="s">
        <v>52</v>
      </c>
      <c r="S436" s="3"/>
      <c r="T436" s="4">
        <v>3</v>
      </c>
      <c r="U436" s="6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>
        <v>1</v>
      </c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</row>
    <row r="437" spans="1:139" ht="15.75">
      <c r="A437" s="2">
        <f t="shared" si="14"/>
        <v>433</v>
      </c>
      <c r="B437" s="2">
        <f>B436+10</f>
        <v>5160</v>
      </c>
      <c r="C437" s="3" t="s">
        <v>28</v>
      </c>
      <c r="D437" s="4">
        <v>3</v>
      </c>
      <c r="E437" s="3"/>
      <c r="F437" s="3"/>
      <c r="G437" s="3"/>
      <c r="H437" s="3"/>
      <c r="I437" s="3"/>
      <c r="J437" s="3"/>
      <c r="K437" s="3"/>
      <c r="L437" s="2"/>
      <c r="M437" s="2"/>
      <c r="N437" s="2"/>
      <c r="O437" s="2"/>
      <c r="P437" s="2"/>
      <c r="Q437" s="2"/>
      <c r="R437" s="3" t="s">
        <v>28</v>
      </c>
      <c r="S437" s="3"/>
      <c r="T437" s="4">
        <v>3</v>
      </c>
      <c r="U437" s="6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>
        <v>1</v>
      </c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>
        <v>1</v>
      </c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</row>
    <row r="438" spans="1:139" ht="15.75">
      <c r="A438" s="2">
        <f t="shared" si="14"/>
        <v>434</v>
      </c>
      <c r="B438" s="2">
        <f>B437+10</f>
        <v>5170</v>
      </c>
      <c r="C438" s="3" t="s">
        <v>52</v>
      </c>
      <c r="D438" s="4">
        <v>3</v>
      </c>
      <c r="E438" s="3"/>
      <c r="F438" s="3"/>
      <c r="G438" s="3"/>
      <c r="H438" s="3"/>
      <c r="I438" s="3"/>
      <c r="J438" s="3"/>
      <c r="K438" s="3"/>
      <c r="L438" s="2"/>
      <c r="M438" s="2"/>
      <c r="N438" s="2"/>
      <c r="O438" s="2"/>
      <c r="P438" s="2"/>
      <c r="Q438" s="2"/>
      <c r="R438" s="3" t="s">
        <v>52</v>
      </c>
      <c r="S438" s="3"/>
      <c r="T438" s="4">
        <v>3</v>
      </c>
      <c r="U438" s="6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>
        <v>1</v>
      </c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</row>
    <row r="439" spans="1:139" ht="15.75">
      <c r="A439" s="2">
        <f t="shared" si="14"/>
        <v>435</v>
      </c>
      <c r="B439" s="2">
        <f>B438+10</f>
        <v>5180</v>
      </c>
      <c r="C439" s="3" t="s">
        <v>52</v>
      </c>
      <c r="D439" s="4">
        <v>3</v>
      </c>
      <c r="E439" s="3"/>
      <c r="F439" s="3"/>
      <c r="G439" s="3"/>
      <c r="H439" s="3"/>
      <c r="I439" s="3"/>
      <c r="J439" s="3"/>
      <c r="K439" s="3"/>
      <c r="L439" s="2"/>
      <c r="M439" s="2"/>
      <c r="N439" s="2"/>
      <c r="O439" s="2"/>
      <c r="P439" s="2"/>
      <c r="Q439" s="2"/>
      <c r="R439" s="3" t="s">
        <v>52</v>
      </c>
      <c r="S439" s="2">
        <v>1</v>
      </c>
      <c r="T439" s="4">
        <v>3</v>
      </c>
      <c r="U439" s="6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>
        <v>1</v>
      </c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</row>
    <row r="440" spans="1:139" ht="15.75">
      <c r="A440" s="2">
        <f t="shared" si="14"/>
        <v>436</v>
      </c>
      <c r="B440" s="15">
        <v>5200</v>
      </c>
      <c r="C440" s="3" t="s">
        <v>52</v>
      </c>
      <c r="D440" s="4">
        <v>3</v>
      </c>
      <c r="E440" s="3"/>
      <c r="F440" s="3"/>
      <c r="G440" s="3"/>
      <c r="H440" s="3"/>
      <c r="I440" s="3"/>
      <c r="J440" s="3"/>
      <c r="K440" s="3"/>
      <c r="L440" s="2"/>
      <c r="M440" s="2"/>
      <c r="N440" s="2"/>
      <c r="O440" s="2"/>
      <c r="P440" s="2"/>
      <c r="Q440" s="2"/>
      <c r="R440" s="3" t="s">
        <v>52</v>
      </c>
      <c r="S440" s="3"/>
      <c r="T440" s="4">
        <v>3</v>
      </c>
      <c r="U440" s="6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>
        <v>1</v>
      </c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</row>
    <row r="441" spans="1:139" ht="15.75">
      <c r="A441" s="2">
        <f t="shared" si="14"/>
        <v>437</v>
      </c>
      <c r="B441" s="15">
        <v>5190</v>
      </c>
      <c r="C441" s="3" t="s">
        <v>52</v>
      </c>
      <c r="D441" s="12" t="s">
        <v>60</v>
      </c>
      <c r="E441" s="3"/>
      <c r="F441" s="3"/>
      <c r="G441" s="3"/>
      <c r="H441" s="3"/>
      <c r="I441" s="3"/>
      <c r="J441" s="3"/>
      <c r="K441" s="3"/>
      <c r="L441" s="2"/>
      <c r="M441" s="2"/>
      <c r="N441" s="2"/>
      <c r="O441" s="2"/>
      <c r="P441" s="2"/>
      <c r="Q441" s="2"/>
      <c r="R441" s="3" t="s">
        <v>52</v>
      </c>
      <c r="S441" s="3"/>
      <c r="T441" s="4" t="s">
        <v>60</v>
      </c>
      <c r="U441" s="6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>
        <v>1</v>
      </c>
    </row>
    <row r="442" spans="1:143" ht="15.75">
      <c r="A442" s="2">
        <f t="shared" si="14"/>
        <v>438</v>
      </c>
      <c r="B442" s="2">
        <f>B441+20</f>
        <v>5210</v>
      </c>
      <c r="C442" s="3" t="s">
        <v>52</v>
      </c>
      <c r="D442" s="4">
        <v>2.5</v>
      </c>
      <c r="E442" s="3"/>
      <c r="F442" s="3"/>
      <c r="G442" s="3"/>
      <c r="H442" s="3"/>
      <c r="I442" s="3"/>
      <c r="J442" s="3"/>
      <c r="K442" s="3"/>
      <c r="L442" s="2"/>
      <c r="M442" s="2"/>
      <c r="N442" s="2"/>
      <c r="O442" s="2"/>
      <c r="P442" s="2"/>
      <c r="Q442" s="2"/>
      <c r="R442" s="3" t="s">
        <v>52</v>
      </c>
      <c r="S442" s="3"/>
      <c r="T442" s="4">
        <v>2.5</v>
      </c>
      <c r="U442" s="6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>
        <v>1</v>
      </c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M442">
        <v>1</v>
      </c>
    </row>
    <row r="443" spans="1:139" ht="15.75">
      <c r="A443" s="2">
        <f t="shared" si="14"/>
        <v>439</v>
      </c>
      <c r="B443" s="15">
        <v>5240</v>
      </c>
      <c r="C443" s="3" t="s">
        <v>52</v>
      </c>
      <c r="D443" s="4">
        <v>2</v>
      </c>
      <c r="E443" s="3"/>
      <c r="F443" s="3"/>
      <c r="G443" s="3"/>
      <c r="H443" s="3"/>
      <c r="I443" s="3"/>
      <c r="J443" s="3"/>
      <c r="K443" s="3"/>
      <c r="L443" s="2"/>
      <c r="M443" s="2"/>
      <c r="N443" s="2"/>
      <c r="O443" s="2"/>
      <c r="P443" s="2"/>
      <c r="Q443" s="2"/>
      <c r="R443" s="3" t="s">
        <v>52</v>
      </c>
      <c r="S443" s="3"/>
      <c r="T443" s="4">
        <v>2</v>
      </c>
      <c r="U443" s="6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>
        <v>1</v>
      </c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</row>
    <row r="444" spans="1:139" ht="15.75">
      <c r="A444" s="2">
        <f t="shared" si="14"/>
        <v>440</v>
      </c>
      <c r="B444" s="15">
        <v>5230</v>
      </c>
      <c r="C444" s="3" t="s">
        <v>27</v>
      </c>
      <c r="D444" s="4">
        <v>3</v>
      </c>
      <c r="E444" s="3"/>
      <c r="F444" s="3"/>
      <c r="G444" s="3"/>
      <c r="H444" s="3"/>
      <c r="I444" s="3"/>
      <c r="J444" s="3"/>
      <c r="K444" s="3"/>
      <c r="L444" s="2"/>
      <c r="M444" s="2"/>
      <c r="N444" s="2"/>
      <c r="O444" s="2"/>
      <c r="P444" s="2"/>
      <c r="Q444" s="2"/>
      <c r="R444" s="3" t="s">
        <v>27</v>
      </c>
      <c r="S444" s="3"/>
      <c r="T444" s="4">
        <v>3</v>
      </c>
      <c r="U444" s="6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>
        <v>1</v>
      </c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>
        <v>1</v>
      </c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</row>
    <row r="445" spans="1:139" ht="15.75">
      <c r="A445" s="2">
        <f t="shared" si="14"/>
        <v>441</v>
      </c>
      <c r="B445" s="15">
        <v>5220</v>
      </c>
      <c r="C445" s="3" t="s">
        <v>17</v>
      </c>
      <c r="D445" s="4">
        <v>3</v>
      </c>
      <c r="E445" s="3"/>
      <c r="F445" s="3"/>
      <c r="G445" s="3"/>
      <c r="H445" s="3"/>
      <c r="I445" s="3"/>
      <c r="J445" s="3"/>
      <c r="K445" s="3"/>
      <c r="L445" s="2"/>
      <c r="M445" s="2"/>
      <c r="N445" s="2"/>
      <c r="O445" s="2"/>
      <c r="P445" s="2"/>
      <c r="Q445" s="2"/>
      <c r="R445" s="3" t="s">
        <v>17</v>
      </c>
      <c r="S445" s="3"/>
      <c r="T445" s="4">
        <v>3</v>
      </c>
      <c r="U445" s="6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>
        <v>1</v>
      </c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>
        <v>1</v>
      </c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</row>
    <row r="446" spans="1:139" ht="15.75">
      <c r="A446" s="2">
        <f t="shared" si="14"/>
        <v>442</v>
      </c>
      <c r="B446" s="2">
        <f>B445+30</f>
        <v>5250</v>
      </c>
      <c r="C446" s="3" t="s">
        <v>52</v>
      </c>
      <c r="D446" s="4">
        <v>1.5</v>
      </c>
      <c r="E446" s="3"/>
      <c r="F446" s="3"/>
      <c r="G446" s="3"/>
      <c r="H446" s="3"/>
      <c r="I446" s="3"/>
      <c r="J446" s="3"/>
      <c r="K446" s="3"/>
      <c r="L446" s="2"/>
      <c r="M446" s="2"/>
      <c r="N446" s="2"/>
      <c r="O446" s="2"/>
      <c r="P446" s="2"/>
      <c r="Q446" s="2"/>
      <c r="R446" s="3" t="s">
        <v>52</v>
      </c>
      <c r="S446" s="3"/>
      <c r="T446" s="4">
        <v>1.5</v>
      </c>
      <c r="U446" s="4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>
        <v>1</v>
      </c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</row>
    <row r="447" spans="1:139" ht="15.75">
      <c r="A447" s="2">
        <f t="shared" si="14"/>
        <v>443</v>
      </c>
      <c r="B447" s="2">
        <v>5251</v>
      </c>
      <c r="C447" s="3" t="s">
        <v>17</v>
      </c>
      <c r="D447" s="4">
        <v>3</v>
      </c>
      <c r="E447" s="3"/>
      <c r="F447" s="3"/>
      <c r="G447" s="3"/>
      <c r="H447" s="3"/>
      <c r="I447" s="3"/>
      <c r="J447" s="3"/>
      <c r="K447" s="3"/>
      <c r="L447" s="2"/>
      <c r="M447" s="2"/>
      <c r="N447" s="2"/>
      <c r="O447" s="2"/>
      <c r="P447" s="2"/>
      <c r="Q447" s="2"/>
      <c r="R447" s="3" t="s">
        <v>17</v>
      </c>
      <c r="S447" s="3"/>
      <c r="T447" s="4">
        <v>3</v>
      </c>
      <c r="U447" s="6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>
        <v>1</v>
      </c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>
        <v>1</v>
      </c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</row>
    <row r="448" spans="1:151" ht="15.75">
      <c r="A448" s="2">
        <f t="shared" si="14"/>
        <v>444</v>
      </c>
      <c r="B448" s="2">
        <f>B446+10</f>
        <v>5260</v>
      </c>
      <c r="C448" s="3" t="s">
        <v>52</v>
      </c>
      <c r="D448" s="4">
        <v>2</v>
      </c>
      <c r="E448" s="3"/>
      <c r="F448" s="3"/>
      <c r="G448" s="3"/>
      <c r="H448" s="3"/>
      <c r="I448" s="3"/>
      <c r="J448" s="3"/>
      <c r="K448" s="3">
        <v>1</v>
      </c>
      <c r="L448" s="2"/>
      <c r="M448" s="2"/>
      <c r="N448" s="2"/>
      <c r="O448" s="2"/>
      <c r="P448" s="2"/>
      <c r="Q448" s="2"/>
      <c r="R448" s="3" t="s">
        <v>52</v>
      </c>
      <c r="S448" s="3"/>
      <c r="T448" s="4">
        <v>2</v>
      </c>
      <c r="U448" s="6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>
        <v>1</v>
      </c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U448">
        <v>1</v>
      </c>
    </row>
    <row r="449" spans="1:139" ht="15.75">
      <c r="A449" s="2">
        <f t="shared" si="14"/>
        <v>445</v>
      </c>
      <c r="B449" s="2">
        <f>B448+10</f>
        <v>5270</v>
      </c>
      <c r="C449" s="3" t="s">
        <v>52</v>
      </c>
      <c r="D449" s="4">
        <v>3</v>
      </c>
      <c r="E449" s="3">
        <v>1</v>
      </c>
      <c r="F449" s="3">
        <v>1</v>
      </c>
      <c r="G449" s="3">
        <v>1</v>
      </c>
      <c r="H449" s="3"/>
      <c r="I449" s="3"/>
      <c r="J449" s="3"/>
      <c r="K449" s="3"/>
      <c r="L449" s="2"/>
      <c r="M449" s="2"/>
      <c r="N449" s="2"/>
      <c r="O449" s="2"/>
      <c r="P449" s="2"/>
      <c r="Q449" s="2"/>
      <c r="R449" s="3" t="s">
        <v>52</v>
      </c>
      <c r="S449" s="3"/>
      <c r="T449" s="4">
        <v>3</v>
      </c>
      <c r="U449" s="6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>
        <v>1</v>
      </c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</row>
    <row r="450" spans="1:139" ht="15.75">
      <c r="A450" s="2">
        <f t="shared" si="14"/>
        <v>446</v>
      </c>
      <c r="B450" s="2">
        <f>B449+10</f>
        <v>5280</v>
      </c>
      <c r="C450" s="3" t="s">
        <v>52</v>
      </c>
      <c r="D450" s="4" t="s">
        <v>58</v>
      </c>
      <c r="E450" s="3"/>
      <c r="F450" s="3"/>
      <c r="G450" s="3"/>
      <c r="H450" s="3"/>
      <c r="I450" s="3"/>
      <c r="J450" s="3"/>
      <c r="K450" s="3"/>
      <c r="L450" s="2"/>
      <c r="M450" s="2"/>
      <c r="N450" s="2"/>
      <c r="O450" s="2"/>
      <c r="P450" s="2"/>
      <c r="Q450" s="2"/>
      <c r="R450" s="3" t="s">
        <v>52</v>
      </c>
      <c r="S450" s="3"/>
      <c r="T450" s="4" t="s">
        <v>58</v>
      </c>
      <c r="U450" s="2"/>
      <c r="V450" s="2"/>
      <c r="W450" s="2"/>
      <c r="X450" s="2"/>
      <c r="Y450" s="3"/>
      <c r="Z450" s="6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>
        <v>1</v>
      </c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</row>
    <row r="451" spans="1:139" ht="15.75">
      <c r="A451" s="2">
        <f t="shared" si="14"/>
        <v>447</v>
      </c>
      <c r="B451" s="2">
        <f>B450+10</f>
        <v>5290</v>
      </c>
      <c r="C451" s="3" t="s">
        <v>34</v>
      </c>
      <c r="D451" s="4">
        <v>3</v>
      </c>
      <c r="E451" s="3"/>
      <c r="F451" s="3"/>
      <c r="G451" s="3"/>
      <c r="H451" s="3"/>
      <c r="I451" s="3"/>
      <c r="J451" s="3"/>
      <c r="K451" s="3"/>
      <c r="L451" s="2"/>
      <c r="M451" s="2"/>
      <c r="N451" s="2"/>
      <c r="O451" s="2"/>
      <c r="P451" s="2"/>
      <c r="Q451" s="2"/>
      <c r="R451" s="3" t="s">
        <v>34</v>
      </c>
      <c r="S451" s="3"/>
      <c r="T451" s="4">
        <v>3</v>
      </c>
      <c r="U451" s="6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>
        <v>1</v>
      </c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>
        <v>1</v>
      </c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</row>
    <row r="452" spans="1:139" ht="15.75">
      <c r="A452" s="2">
        <f t="shared" si="14"/>
        <v>448</v>
      </c>
      <c r="B452" s="2">
        <f>B451+10</f>
        <v>5300</v>
      </c>
      <c r="C452" s="3" t="s">
        <v>68</v>
      </c>
      <c r="D452" s="4">
        <v>3</v>
      </c>
      <c r="E452" s="3"/>
      <c r="F452" s="3"/>
      <c r="G452" s="3"/>
      <c r="H452" s="3"/>
      <c r="I452" s="3"/>
      <c r="J452" s="3"/>
      <c r="K452" s="3"/>
      <c r="L452" s="2"/>
      <c r="M452" s="2"/>
      <c r="N452" s="2"/>
      <c r="O452" s="2"/>
      <c r="P452" s="2"/>
      <c r="Q452" s="2"/>
      <c r="R452" s="3" t="s">
        <v>69</v>
      </c>
      <c r="S452" s="3"/>
      <c r="T452" s="4">
        <v>3</v>
      </c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>
        <v>1</v>
      </c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>
        <v>1</v>
      </c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</row>
    <row r="453" spans="1:139" ht="15.75">
      <c r="A453" s="2">
        <f t="shared" si="14"/>
        <v>449</v>
      </c>
      <c r="B453" s="2">
        <f>B452+10</f>
        <v>5310</v>
      </c>
      <c r="C453" s="3" t="s">
        <v>52</v>
      </c>
      <c r="D453" s="4">
        <v>3</v>
      </c>
      <c r="E453" s="3"/>
      <c r="F453" s="3"/>
      <c r="G453" s="3"/>
      <c r="H453" s="3"/>
      <c r="I453" s="3"/>
      <c r="J453" s="3"/>
      <c r="K453" s="3"/>
      <c r="L453" s="2"/>
      <c r="M453" s="2"/>
      <c r="N453" s="2"/>
      <c r="O453" s="2"/>
      <c r="P453" s="2"/>
      <c r="Q453" s="2"/>
      <c r="R453" s="3" t="s">
        <v>52</v>
      </c>
      <c r="S453" s="3"/>
      <c r="T453" s="4">
        <v>3</v>
      </c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>
        <v>1</v>
      </c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</row>
    <row r="454" spans="1:139" ht="15.75">
      <c r="A454" s="2">
        <f t="shared" si="14"/>
        <v>450</v>
      </c>
      <c r="B454" s="2">
        <f>B453+10</f>
        <v>5320</v>
      </c>
      <c r="C454" s="3" t="s">
        <v>52</v>
      </c>
      <c r="D454" s="4">
        <v>3</v>
      </c>
      <c r="E454" s="3"/>
      <c r="F454" s="3"/>
      <c r="G454" s="3"/>
      <c r="H454" s="3"/>
      <c r="I454" s="3"/>
      <c r="J454" s="3"/>
      <c r="K454" s="3"/>
      <c r="L454" s="2"/>
      <c r="M454" s="2"/>
      <c r="N454" s="2"/>
      <c r="O454" s="2"/>
      <c r="P454" s="2"/>
      <c r="Q454" s="2"/>
      <c r="R454" s="3" t="s">
        <v>52</v>
      </c>
      <c r="S454" s="3"/>
      <c r="T454" s="4">
        <v>3</v>
      </c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>
        <v>1</v>
      </c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</row>
    <row r="455" spans="1:139" ht="15.75">
      <c r="A455" s="2">
        <f t="shared" si="14"/>
        <v>451</v>
      </c>
      <c r="B455" s="2">
        <f>B454+10</f>
        <v>5330</v>
      </c>
      <c r="C455" s="3" t="s">
        <v>52</v>
      </c>
      <c r="D455" s="4">
        <v>3</v>
      </c>
      <c r="E455" s="3">
        <v>1</v>
      </c>
      <c r="F455" s="3">
        <v>1</v>
      </c>
      <c r="G455" s="3">
        <v>1</v>
      </c>
      <c r="H455" s="3"/>
      <c r="I455" s="3"/>
      <c r="J455" s="3"/>
      <c r="K455" s="3"/>
      <c r="L455" s="2"/>
      <c r="M455" s="2"/>
      <c r="N455" s="2"/>
      <c r="O455" s="2"/>
      <c r="P455" s="2"/>
      <c r="Q455" s="2"/>
      <c r="R455" s="3" t="s">
        <v>52</v>
      </c>
      <c r="S455" s="3"/>
      <c r="T455" s="4">
        <v>3</v>
      </c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>
        <v>1</v>
      </c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</row>
    <row r="456" spans="1:139" ht="15.75">
      <c r="A456" s="2">
        <f t="shared" si="14"/>
        <v>452</v>
      </c>
      <c r="B456" s="2">
        <f>B455+10</f>
        <v>5340</v>
      </c>
      <c r="C456" s="3" t="s">
        <v>52</v>
      </c>
      <c r="D456" s="4" t="s">
        <v>58</v>
      </c>
      <c r="E456" s="3"/>
      <c r="F456" s="3"/>
      <c r="G456" s="3"/>
      <c r="H456" s="3"/>
      <c r="I456" s="3"/>
      <c r="J456" s="3"/>
      <c r="K456" s="3"/>
      <c r="L456" s="2"/>
      <c r="M456" s="2"/>
      <c r="N456" s="2"/>
      <c r="O456" s="2"/>
      <c r="P456" s="2"/>
      <c r="Q456" s="2"/>
      <c r="R456" s="3" t="s">
        <v>52</v>
      </c>
      <c r="S456" s="3"/>
      <c r="T456" s="4" t="s">
        <v>58</v>
      </c>
      <c r="U456" s="2"/>
      <c r="V456" s="2"/>
      <c r="W456" s="2"/>
      <c r="X456" s="2"/>
      <c r="Y456" s="3"/>
      <c r="Z456" s="6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>
        <v>1</v>
      </c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</row>
    <row r="457" spans="1:139" ht="15.75">
      <c r="A457" s="2">
        <f t="shared" si="14"/>
        <v>453</v>
      </c>
      <c r="B457" s="2">
        <f>B456+10</f>
        <v>5350</v>
      </c>
      <c r="C457" s="3" t="s">
        <v>70</v>
      </c>
      <c r="D457" s="4">
        <v>1.5</v>
      </c>
      <c r="E457" s="3"/>
      <c r="F457" s="3"/>
      <c r="G457" s="3"/>
      <c r="H457" s="3"/>
      <c r="I457" s="3"/>
      <c r="J457" s="3"/>
      <c r="K457" s="3"/>
      <c r="L457" s="2"/>
      <c r="M457" s="2"/>
      <c r="N457" s="2"/>
      <c r="O457" s="2"/>
      <c r="P457" s="2"/>
      <c r="Q457" s="2"/>
      <c r="R457" s="3" t="s">
        <v>70</v>
      </c>
      <c r="S457" s="3"/>
      <c r="T457" s="4">
        <v>1.5</v>
      </c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>
        <v>1</v>
      </c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>
        <v>1</v>
      </c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</row>
    <row r="458" spans="1:139" ht="15.75">
      <c r="A458" s="2">
        <f t="shared" si="14"/>
        <v>454</v>
      </c>
      <c r="B458" s="2">
        <f>B457+10</f>
        <v>5360</v>
      </c>
      <c r="C458" s="3" t="s">
        <v>52</v>
      </c>
      <c r="D458" s="4">
        <v>3</v>
      </c>
      <c r="E458" s="3"/>
      <c r="F458" s="3"/>
      <c r="G458" s="3"/>
      <c r="H458" s="3"/>
      <c r="I458" s="3"/>
      <c r="J458" s="3"/>
      <c r="K458" s="3"/>
      <c r="L458" s="2"/>
      <c r="M458" s="2"/>
      <c r="N458" s="2"/>
      <c r="O458" s="2"/>
      <c r="P458" s="2"/>
      <c r="Q458" s="2"/>
      <c r="R458" s="3" t="s">
        <v>52</v>
      </c>
      <c r="S458" s="3"/>
      <c r="T458" s="4">
        <v>3</v>
      </c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>
        <v>1</v>
      </c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</row>
    <row r="459" spans="1:139" ht="15.75">
      <c r="A459" s="2">
        <f t="shared" si="14"/>
        <v>455</v>
      </c>
      <c r="B459" s="2">
        <f>B458+10</f>
        <v>5370</v>
      </c>
      <c r="C459" s="3" t="s">
        <v>53</v>
      </c>
      <c r="D459" s="4">
        <v>3</v>
      </c>
      <c r="E459" s="3"/>
      <c r="F459" s="3"/>
      <c r="G459" s="3"/>
      <c r="H459" s="3"/>
      <c r="I459" s="3"/>
      <c r="J459" s="3"/>
      <c r="K459" s="3"/>
      <c r="L459" s="2"/>
      <c r="M459" s="2"/>
      <c r="N459" s="2"/>
      <c r="O459" s="2"/>
      <c r="P459" s="2"/>
      <c r="Q459" s="2"/>
      <c r="R459" s="3" t="s">
        <v>32</v>
      </c>
      <c r="S459" s="3"/>
      <c r="T459" s="4">
        <v>3</v>
      </c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>
        <v>1</v>
      </c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>
        <v>1</v>
      </c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</row>
    <row r="460" spans="1:139" ht="15.75">
      <c r="A460" s="2">
        <f t="shared" si="14"/>
        <v>456</v>
      </c>
      <c r="B460" s="2">
        <f>B459+10</f>
        <v>5380</v>
      </c>
      <c r="C460" s="3" t="s">
        <v>53</v>
      </c>
      <c r="D460" s="4">
        <v>3</v>
      </c>
      <c r="E460" s="3"/>
      <c r="F460" s="3"/>
      <c r="G460" s="3"/>
      <c r="H460" s="3"/>
      <c r="I460" s="3"/>
      <c r="J460" s="3"/>
      <c r="K460" s="3"/>
      <c r="L460" s="2"/>
      <c r="M460" s="2"/>
      <c r="N460" s="2"/>
      <c r="O460" s="2"/>
      <c r="P460" s="2"/>
      <c r="Q460" s="2"/>
      <c r="R460" s="3" t="s">
        <v>32</v>
      </c>
      <c r="S460" s="3"/>
      <c r="T460" s="4">
        <v>3</v>
      </c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>
        <v>1</v>
      </c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>
        <v>1</v>
      </c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</row>
    <row r="461" spans="1:139" ht="15.75">
      <c r="A461" s="2">
        <f aca="true" t="shared" si="15" ref="A461:A526">A460+1</f>
        <v>457</v>
      </c>
      <c r="B461" s="2">
        <f>B460+10</f>
        <v>5390</v>
      </c>
      <c r="C461" s="3" t="s">
        <v>52</v>
      </c>
      <c r="D461" s="4">
        <v>1</v>
      </c>
      <c r="E461" s="3"/>
      <c r="F461" s="3"/>
      <c r="G461" s="3"/>
      <c r="H461" s="3"/>
      <c r="I461" s="3"/>
      <c r="J461" s="3"/>
      <c r="K461" s="3"/>
      <c r="L461" s="2"/>
      <c r="M461" s="2"/>
      <c r="N461" s="2"/>
      <c r="O461" s="2"/>
      <c r="P461" s="2"/>
      <c r="Q461" s="2"/>
      <c r="R461" s="3" t="s">
        <v>52</v>
      </c>
      <c r="S461" s="3"/>
      <c r="T461" s="4">
        <v>1</v>
      </c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>
        <v>1</v>
      </c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</row>
    <row r="462" spans="1:144" ht="15.75">
      <c r="A462" s="2">
        <f t="shared" si="15"/>
        <v>458</v>
      </c>
      <c r="B462" s="2">
        <f>B461+10</f>
        <v>5400</v>
      </c>
      <c r="C462" s="3" t="s">
        <v>52</v>
      </c>
      <c r="D462" s="4">
        <v>3</v>
      </c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 t="s">
        <v>52</v>
      </c>
      <c r="S462" s="3"/>
      <c r="T462" s="4">
        <v>3</v>
      </c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>
        <v>1</v>
      </c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N462">
        <v>1</v>
      </c>
    </row>
    <row r="463" spans="1:139" ht="15.75">
      <c r="A463" s="2">
        <f t="shared" si="15"/>
        <v>459</v>
      </c>
      <c r="B463" s="2">
        <v>5415</v>
      </c>
      <c r="C463" s="3" t="s">
        <v>52</v>
      </c>
      <c r="D463" s="4">
        <v>3</v>
      </c>
      <c r="E463" s="3">
        <v>1</v>
      </c>
      <c r="F463" s="3">
        <v>3</v>
      </c>
      <c r="G463" s="3">
        <v>3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 t="s">
        <v>52</v>
      </c>
      <c r="S463" s="3"/>
      <c r="T463" s="4">
        <v>3</v>
      </c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>
        <v>1</v>
      </c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</row>
    <row r="464" spans="1:139" ht="15.75">
      <c r="A464" s="2">
        <f t="shared" si="15"/>
        <v>460</v>
      </c>
      <c r="B464" s="2">
        <f>B463+5</f>
        <v>5420</v>
      </c>
      <c r="C464" s="3" t="s">
        <v>52</v>
      </c>
      <c r="D464" s="4">
        <v>6</v>
      </c>
      <c r="E464" s="3">
        <v>1</v>
      </c>
      <c r="F464" s="3">
        <v>3</v>
      </c>
      <c r="G464" s="3">
        <v>3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 t="s">
        <v>52</v>
      </c>
      <c r="S464" s="3"/>
      <c r="T464" s="4">
        <v>6</v>
      </c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>
        <v>1</v>
      </c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</row>
    <row r="465" spans="1:139" ht="15.75">
      <c r="A465" s="2">
        <f t="shared" si="15"/>
        <v>461</v>
      </c>
      <c r="B465" s="15">
        <v>5410</v>
      </c>
      <c r="C465" s="3" t="s">
        <v>52</v>
      </c>
      <c r="D465" s="4">
        <v>3</v>
      </c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 t="s">
        <v>52</v>
      </c>
      <c r="S465" s="3"/>
      <c r="T465" s="4">
        <v>3</v>
      </c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>
        <v>1</v>
      </c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</row>
    <row r="466" spans="1:139" ht="15.75">
      <c r="A466" s="2">
        <f t="shared" si="15"/>
        <v>462</v>
      </c>
      <c r="B466" s="2">
        <v>5425</v>
      </c>
      <c r="C466" s="3" t="s">
        <v>52</v>
      </c>
      <c r="D466" s="4">
        <v>6</v>
      </c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 t="s">
        <v>52</v>
      </c>
      <c r="S466" s="3"/>
      <c r="T466" s="4">
        <v>6</v>
      </c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>
        <v>1</v>
      </c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</row>
    <row r="467" spans="1:139" ht="15.75">
      <c r="A467" s="2">
        <f t="shared" si="15"/>
        <v>463</v>
      </c>
      <c r="B467" s="2">
        <f>B464+10</f>
        <v>5430</v>
      </c>
      <c r="C467" s="3" t="s">
        <v>52</v>
      </c>
      <c r="D467" s="4">
        <v>3</v>
      </c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 t="s">
        <v>52</v>
      </c>
      <c r="S467" s="3"/>
      <c r="T467" s="4">
        <v>3</v>
      </c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>
        <v>1</v>
      </c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</row>
    <row r="468" spans="1:139" ht="15.75">
      <c r="A468" s="2">
        <f t="shared" si="15"/>
        <v>464</v>
      </c>
      <c r="B468" s="2">
        <f>B467+10</f>
        <v>5440</v>
      </c>
      <c r="C468" s="3" t="s">
        <v>27</v>
      </c>
      <c r="D468" s="4">
        <v>3</v>
      </c>
      <c r="E468" s="3"/>
      <c r="F468" s="3"/>
      <c r="G468" s="3"/>
      <c r="H468" s="3"/>
      <c r="I468" s="3"/>
      <c r="J468" s="3"/>
      <c r="K468" s="3"/>
      <c r="L468" s="2"/>
      <c r="M468" s="2"/>
      <c r="N468" s="2"/>
      <c r="O468" s="2"/>
      <c r="P468" s="2"/>
      <c r="Q468" s="2"/>
      <c r="R468" s="3" t="s">
        <v>27</v>
      </c>
      <c r="S468" s="3"/>
      <c r="T468" s="4">
        <v>3</v>
      </c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>
        <v>1</v>
      </c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>
        <v>1</v>
      </c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</row>
    <row r="469" spans="1:139" ht="15.75">
      <c r="A469" s="2">
        <f t="shared" si="15"/>
        <v>465</v>
      </c>
      <c r="B469" s="2">
        <f>B468+10</f>
        <v>5450</v>
      </c>
      <c r="C469" s="3" t="s">
        <v>52</v>
      </c>
      <c r="D469" s="4">
        <v>3</v>
      </c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 t="s">
        <v>52</v>
      </c>
      <c r="S469" s="3"/>
      <c r="T469" s="4">
        <v>3</v>
      </c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>
        <v>1</v>
      </c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</row>
    <row r="470" spans="1:139" ht="15.75">
      <c r="A470" s="2">
        <f t="shared" si="15"/>
        <v>466</v>
      </c>
      <c r="B470" s="15">
        <v>5480</v>
      </c>
      <c r="C470" s="3" t="s">
        <v>71</v>
      </c>
      <c r="D470" s="4">
        <v>2.5</v>
      </c>
      <c r="E470" s="3"/>
      <c r="F470" s="3"/>
      <c r="G470" s="3"/>
      <c r="H470" s="3"/>
      <c r="I470" s="3"/>
      <c r="J470" s="3"/>
      <c r="K470" s="3"/>
      <c r="L470" s="2"/>
      <c r="M470" s="2"/>
      <c r="N470" s="2"/>
      <c r="O470" s="2"/>
      <c r="P470" s="2"/>
      <c r="Q470" s="2"/>
      <c r="R470" s="3" t="s">
        <v>71</v>
      </c>
      <c r="S470" s="3"/>
      <c r="T470" s="4">
        <v>2.5</v>
      </c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>
        <v>1</v>
      </c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>
        <v>1</v>
      </c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</row>
    <row r="471" spans="1:139" ht="15.75">
      <c r="A471" s="2">
        <f t="shared" si="15"/>
        <v>467</v>
      </c>
      <c r="B471" s="2">
        <v>5460</v>
      </c>
      <c r="C471" s="3" t="s">
        <v>52</v>
      </c>
      <c r="D471" s="4">
        <v>3</v>
      </c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 t="s">
        <v>52</v>
      </c>
      <c r="S471" s="3"/>
      <c r="T471" s="4">
        <v>3</v>
      </c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>
        <v>1</v>
      </c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</row>
    <row r="472" spans="1:139" ht="15.75">
      <c r="A472" s="2">
        <f t="shared" si="15"/>
        <v>468</v>
      </c>
      <c r="B472" s="2">
        <f>B471+10</f>
        <v>5470</v>
      </c>
      <c r="C472" s="3" t="s">
        <v>52</v>
      </c>
      <c r="D472" s="4">
        <v>3</v>
      </c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 t="s">
        <v>52</v>
      </c>
      <c r="S472" s="3"/>
      <c r="T472" s="4">
        <v>3</v>
      </c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>
        <v>1</v>
      </c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</row>
    <row r="473" spans="1:139" ht="15.75">
      <c r="A473" s="2">
        <f t="shared" si="15"/>
        <v>469</v>
      </c>
      <c r="B473" s="15">
        <f>B472+30</f>
        <v>5500</v>
      </c>
      <c r="C473" s="3" t="s">
        <v>52</v>
      </c>
      <c r="D473" s="4">
        <v>2.5</v>
      </c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 t="s">
        <v>52</v>
      </c>
      <c r="S473" s="3"/>
      <c r="T473" s="4">
        <v>2.5</v>
      </c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>
        <v>1</v>
      </c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</row>
    <row r="474" spans="1:139" ht="15.75">
      <c r="A474" s="2">
        <f t="shared" si="15"/>
        <v>470</v>
      </c>
      <c r="B474" s="2">
        <v>5490</v>
      </c>
      <c r="C474" s="3" t="s">
        <v>30</v>
      </c>
      <c r="D474" s="4">
        <v>2.5</v>
      </c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 t="s">
        <v>30</v>
      </c>
      <c r="S474" s="3"/>
      <c r="T474" s="4">
        <v>2.5</v>
      </c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>
        <v>1</v>
      </c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>
        <v>1</v>
      </c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</row>
    <row r="475" spans="1:139" ht="15.75">
      <c r="A475" s="2">
        <f t="shared" si="15"/>
        <v>471</v>
      </c>
      <c r="B475" s="2">
        <v>5510</v>
      </c>
      <c r="C475" s="3" t="s">
        <v>52</v>
      </c>
      <c r="D475" s="4">
        <v>3</v>
      </c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 t="s">
        <v>52</v>
      </c>
      <c r="S475" s="3"/>
      <c r="T475" s="4">
        <v>3</v>
      </c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>
        <v>1</v>
      </c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</row>
    <row r="476" spans="1:139" ht="15.75">
      <c r="A476" s="2">
        <f t="shared" si="15"/>
        <v>472</v>
      </c>
      <c r="B476" s="2">
        <v>5515</v>
      </c>
      <c r="C476" s="3" t="s">
        <v>52</v>
      </c>
      <c r="D476" s="4">
        <v>3</v>
      </c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 t="s">
        <v>52</v>
      </c>
      <c r="S476" s="3"/>
      <c r="T476" s="4">
        <v>3</v>
      </c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>
        <v>1</v>
      </c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</row>
    <row r="477" spans="1:143" ht="15.75">
      <c r="A477" s="2">
        <f t="shared" si="15"/>
        <v>473</v>
      </c>
      <c r="B477" s="2">
        <f>B475+10</f>
        <v>5520</v>
      </c>
      <c r="C477" s="3" t="s">
        <v>52</v>
      </c>
      <c r="D477" s="4">
        <v>2.5</v>
      </c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 t="s">
        <v>52</v>
      </c>
      <c r="S477" s="3"/>
      <c r="T477" s="4">
        <v>2.5</v>
      </c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>
        <v>1</v>
      </c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M477">
        <v>1</v>
      </c>
    </row>
    <row r="478" spans="1:139" ht="15.75">
      <c r="A478" s="2">
        <f t="shared" si="15"/>
        <v>474</v>
      </c>
      <c r="B478" s="2">
        <f>B477+10</f>
        <v>5530</v>
      </c>
      <c r="C478" s="3" t="s">
        <v>52</v>
      </c>
      <c r="D478" s="4">
        <v>3</v>
      </c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 t="s">
        <v>52</v>
      </c>
      <c r="S478" s="3"/>
      <c r="T478" s="4">
        <v>3</v>
      </c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>
        <v>1</v>
      </c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</row>
    <row r="479" spans="1:139" ht="15.75">
      <c r="A479" s="2">
        <f t="shared" si="15"/>
        <v>475</v>
      </c>
      <c r="B479" s="2">
        <f aca="true" t="shared" si="16" ref="B479:B541">B478+10</f>
        <v>5540</v>
      </c>
      <c r="C479" s="3" t="s">
        <v>53</v>
      </c>
      <c r="D479" s="4">
        <v>3</v>
      </c>
      <c r="E479" s="3"/>
      <c r="F479" s="3"/>
      <c r="G479" s="3"/>
      <c r="H479" s="3"/>
      <c r="I479" s="3"/>
      <c r="J479" s="3"/>
      <c r="K479" s="3"/>
      <c r="L479" s="2"/>
      <c r="M479" s="2"/>
      <c r="N479" s="2"/>
      <c r="O479" s="2"/>
      <c r="P479" s="2"/>
      <c r="Q479" s="2"/>
      <c r="R479" s="3" t="s">
        <v>32</v>
      </c>
      <c r="S479" s="3"/>
      <c r="T479" s="4">
        <v>3</v>
      </c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>
        <v>1</v>
      </c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>
        <v>1</v>
      </c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</row>
    <row r="480" spans="1:139" ht="15.75">
      <c r="A480" s="2">
        <f t="shared" si="15"/>
        <v>476</v>
      </c>
      <c r="B480" s="2">
        <f t="shared" si="16"/>
        <v>5550</v>
      </c>
      <c r="C480" s="3" t="s">
        <v>53</v>
      </c>
      <c r="D480" s="4">
        <v>3</v>
      </c>
      <c r="E480" s="3"/>
      <c r="F480" s="3"/>
      <c r="G480" s="3"/>
      <c r="H480" s="3"/>
      <c r="I480" s="3"/>
      <c r="J480" s="3"/>
      <c r="K480" s="3"/>
      <c r="L480" s="2"/>
      <c r="M480" s="2"/>
      <c r="N480" s="2"/>
      <c r="O480" s="2"/>
      <c r="P480" s="2"/>
      <c r="Q480" s="2"/>
      <c r="R480" s="3" t="s">
        <v>32</v>
      </c>
      <c r="S480" s="3"/>
      <c r="T480" s="4">
        <v>3</v>
      </c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>
        <v>1</v>
      </c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>
        <v>1</v>
      </c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</row>
    <row r="481" spans="1:151" ht="15.75">
      <c r="A481" s="2">
        <f t="shared" si="15"/>
        <v>477</v>
      </c>
      <c r="B481" s="2">
        <f t="shared" si="16"/>
        <v>5560</v>
      </c>
      <c r="C481" s="3" t="s">
        <v>52</v>
      </c>
      <c r="D481" s="4">
        <v>2</v>
      </c>
      <c r="E481" s="3"/>
      <c r="F481" s="3"/>
      <c r="G481" s="3"/>
      <c r="H481" s="3"/>
      <c r="I481" s="3"/>
      <c r="J481" s="3"/>
      <c r="K481" s="3">
        <v>1</v>
      </c>
      <c r="L481" s="3"/>
      <c r="M481" s="3"/>
      <c r="N481" s="3"/>
      <c r="O481" s="3"/>
      <c r="P481" s="3"/>
      <c r="Q481" s="3"/>
      <c r="R481" s="3" t="s">
        <v>52</v>
      </c>
      <c r="S481" s="3"/>
      <c r="T481" s="4">
        <v>2</v>
      </c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>
        <v>1</v>
      </c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U481">
        <v>1</v>
      </c>
    </row>
    <row r="482" spans="1:139" ht="15.75">
      <c r="A482" s="2">
        <f t="shared" si="15"/>
        <v>478</v>
      </c>
      <c r="B482" s="2">
        <f t="shared" si="16"/>
        <v>5570</v>
      </c>
      <c r="C482" s="3" t="s">
        <v>52</v>
      </c>
      <c r="D482" s="4">
        <v>3</v>
      </c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 t="s">
        <v>52</v>
      </c>
      <c r="S482" s="3"/>
      <c r="T482" s="4">
        <v>3</v>
      </c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>
        <v>1</v>
      </c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</row>
    <row r="483" spans="1:139" ht="15.75">
      <c r="A483" s="2">
        <f t="shared" si="15"/>
        <v>479</v>
      </c>
      <c r="B483" s="2">
        <f t="shared" si="16"/>
        <v>5580</v>
      </c>
      <c r="C483" s="3" t="s">
        <v>52</v>
      </c>
      <c r="D483" s="4">
        <v>3</v>
      </c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 t="s">
        <v>52</v>
      </c>
      <c r="S483" s="3"/>
      <c r="T483" s="4">
        <v>3</v>
      </c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>
        <v>1</v>
      </c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</row>
    <row r="484" spans="1:139" ht="15.75">
      <c r="A484" s="2">
        <f t="shared" si="15"/>
        <v>480</v>
      </c>
      <c r="B484" s="2">
        <f t="shared" si="16"/>
        <v>5590</v>
      </c>
      <c r="C484" s="3" t="s">
        <v>61</v>
      </c>
      <c r="D484" s="4">
        <v>3</v>
      </c>
      <c r="E484" s="3"/>
      <c r="F484" s="3"/>
      <c r="G484" s="3"/>
      <c r="H484" s="3"/>
      <c r="I484" s="3"/>
      <c r="J484" s="3"/>
      <c r="K484" s="3"/>
      <c r="L484" s="2"/>
      <c r="M484" s="2"/>
      <c r="N484" s="2"/>
      <c r="O484" s="2"/>
      <c r="P484" s="2"/>
      <c r="Q484" s="2"/>
      <c r="R484" s="3" t="s">
        <v>61</v>
      </c>
      <c r="S484" s="3"/>
      <c r="T484" s="4">
        <v>3</v>
      </c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>
        <v>1</v>
      </c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>
        <v>1</v>
      </c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</row>
    <row r="485" spans="1:139" ht="15.75">
      <c r="A485" s="2">
        <f t="shared" si="15"/>
        <v>481</v>
      </c>
      <c r="B485" s="2">
        <f t="shared" si="16"/>
        <v>5600</v>
      </c>
      <c r="C485" s="3" t="s">
        <v>52</v>
      </c>
      <c r="D485" s="4">
        <v>1.5</v>
      </c>
      <c r="E485" s="3"/>
      <c r="F485" s="3"/>
      <c r="G485" s="3"/>
      <c r="H485" s="3"/>
      <c r="I485" s="3"/>
      <c r="J485" s="3"/>
      <c r="K485" s="3">
        <v>1</v>
      </c>
      <c r="L485" s="3"/>
      <c r="M485" s="3"/>
      <c r="N485" s="3"/>
      <c r="O485" s="3"/>
      <c r="P485" s="3"/>
      <c r="Q485" s="3"/>
      <c r="R485" s="3" t="s">
        <v>52</v>
      </c>
      <c r="S485" s="3"/>
      <c r="T485" s="4">
        <v>1.5</v>
      </c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>
        <v>1</v>
      </c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</row>
    <row r="486" spans="1:139" ht="15.75">
      <c r="A486" s="2">
        <f t="shared" si="15"/>
        <v>482</v>
      </c>
      <c r="B486" s="2">
        <f t="shared" si="16"/>
        <v>5610</v>
      </c>
      <c r="C486" s="3" t="s">
        <v>52</v>
      </c>
      <c r="D486" s="4">
        <v>3</v>
      </c>
      <c r="E486" s="3"/>
      <c r="F486" s="3"/>
      <c r="G486" s="3"/>
      <c r="H486" s="3"/>
      <c r="I486" s="3"/>
      <c r="J486" s="3"/>
      <c r="K486" s="3">
        <v>1</v>
      </c>
      <c r="L486" s="3"/>
      <c r="M486" s="3"/>
      <c r="N486" s="3"/>
      <c r="O486" s="3"/>
      <c r="P486" s="3"/>
      <c r="Q486" s="3"/>
      <c r="R486" s="3" t="s">
        <v>52</v>
      </c>
      <c r="S486" s="3"/>
      <c r="T486" s="4">
        <v>3</v>
      </c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>
        <v>1</v>
      </c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</row>
    <row r="487" spans="1:139" ht="15.75">
      <c r="A487" s="2">
        <f t="shared" si="15"/>
        <v>483</v>
      </c>
      <c r="B487" s="2">
        <f t="shared" si="16"/>
        <v>5620</v>
      </c>
      <c r="C487" s="3" t="s">
        <v>52</v>
      </c>
      <c r="D487" s="4">
        <v>2.5</v>
      </c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 t="s">
        <v>52</v>
      </c>
      <c r="S487" s="3"/>
      <c r="T487" s="4">
        <v>2.5</v>
      </c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>
        <v>1</v>
      </c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</row>
    <row r="488" spans="1:139" ht="15.75">
      <c r="A488" s="2">
        <f t="shared" si="15"/>
        <v>484</v>
      </c>
      <c r="B488" s="2">
        <v>5640</v>
      </c>
      <c r="C488" s="3" t="s">
        <v>52</v>
      </c>
      <c r="D488" s="4">
        <v>6</v>
      </c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 t="s">
        <v>52</v>
      </c>
      <c r="S488" s="3"/>
      <c r="T488" s="4">
        <v>6</v>
      </c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>
        <v>1</v>
      </c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</row>
    <row r="489" spans="1:139" ht="15.75">
      <c r="A489" s="2">
        <f t="shared" si="15"/>
        <v>485</v>
      </c>
      <c r="B489" s="2">
        <f t="shared" si="16"/>
        <v>5650</v>
      </c>
      <c r="C489" s="3" t="s">
        <v>27</v>
      </c>
      <c r="D489" s="4">
        <v>3</v>
      </c>
      <c r="E489" s="3"/>
      <c r="F489" s="3"/>
      <c r="G489" s="3"/>
      <c r="H489" s="3"/>
      <c r="I489" s="3"/>
      <c r="J489" s="3"/>
      <c r="K489" s="3"/>
      <c r="L489" s="2"/>
      <c r="M489" s="2"/>
      <c r="N489" s="2"/>
      <c r="O489" s="2"/>
      <c r="P489" s="2"/>
      <c r="Q489" s="2"/>
      <c r="R489" s="3" t="s">
        <v>27</v>
      </c>
      <c r="S489" s="3"/>
      <c r="T489" s="4">
        <v>3</v>
      </c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>
        <v>1</v>
      </c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>
        <v>1</v>
      </c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</row>
    <row r="490" spans="1:139" ht="15.75">
      <c r="A490" s="2">
        <f t="shared" si="15"/>
        <v>486</v>
      </c>
      <c r="B490" s="2">
        <f t="shared" si="16"/>
        <v>5660</v>
      </c>
      <c r="C490" s="3" t="s">
        <v>61</v>
      </c>
      <c r="D490" s="4">
        <v>3</v>
      </c>
      <c r="E490" s="3"/>
      <c r="F490" s="3"/>
      <c r="G490" s="3"/>
      <c r="H490" s="3"/>
      <c r="I490" s="3"/>
      <c r="J490" s="3"/>
      <c r="K490" s="3"/>
      <c r="L490" s="2"/>
      <c r="M490" s="2"/>
      <c r="N490" s="2"/>
      <c r="O490" s="2"/>
      <c r="P490" s="2"/>
      <c r="Q490" s="2"/>
      <c r="R490" s="3" t="s">
        <v>61</v>
      </c>
      <c r="S490" s="3"/>
      <c r="T490" s="4">
        <v>3</v>
      </c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>
        <v>1</v>
      </c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>
        <v>1</v>
      </c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</row>
    <row r="491" spans="1:139" ht="15.75">
      <c r="A491" s="2">
        <f t="shared" si="15"/>
        <v>487</v>
      </c>
      <c r="B491" s="2">
        <f t="shared" si="16"/>
        <v>5670</v>
      </c>
      <c r="C491" s="3" t="s">
        <v>27</v>
      </c>
      <c r="D491" s="4">
        <v>3</v>
      </c>
      <c r="E491" s="3"/>
      <c r="F491" s="3"/>
      <c r="G491" s="3"/>
      <c r="H491" s="3"/>
      <c r="I491" s="3"/>
      <c r="J491" s="3"/>
      <c r="K491" s="3"/>
      <c r="L491" s="2"/>
      <c r="M491" s="2"/>
      <c r="N491" s="2"/>
      <c r="O491" s="2"/>
      <c r="P491" s="2"/>
      <c r="Q491" s="2"/>
      <c r="R491" s="3" t="s">
        <v>27</v>
      </c>
      <c r="S491" s="3"/>
      <c r="T491" s="4">
        <v>3</v>
      </c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>
        <v>1</v>
      </c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>
        <v>1</v>
      </c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</row>
    <row r="492" spans="1:139" ht="15.75">
      <c r="A492" s="2">
        <f t="shared" si="15"/>
        <v>488</v>
      </c>
      <c r="B492" s="2">
        <f t="shared" si="16"/>
        <v>5680</v>
      </c>
      <c r="C492" s="3" t="s">
        <v>52</v>
      </c>
      <c r="D492" s="4">
        <v>3</v>
      </c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 t="s">
        <v>52</v>
      </c>
      <c r="S492" s="3"/>
      <c r="T492" s="4">
        <v>3</v>
      </c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>
        <v>1</v>
      </c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</row>
    <row r="493" spans="1:139" ht="15.75">
      <c r="A493" s="2">
        <f t="shared" si="15"/>
        <v>489</v>
      </c>
      <c r="B493" s="2">
        <f t="shared" si="16"/>
        <v>5690</v>
      </c>
      <c r="C493" s="3" t="s">
        <v>52</v>
      </c>
      <c r="D493" s="4">
        <v>6</v>
      </c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 t="s">
        <v>52</v>
      </c>
      <c r="S493" s="3"/>
      <c r="T493" s="4">
        <v>6</v>
      </c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>
        <v>1</v>
      </c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</row>
    <row r="494" spans="1:139" ht="15.75">
      <c r="A494" s="2">
        <f t="shared" si="15"/>
        <v>490</v>
      </c>
      <c r="B494" s="2">
        <f t="shared" si="16"/>
        <v>5700</v>
      </c>
      <c r="C494" s="3" t="s">
        <v>27</v>
      </c>
      <c r="D494" s="4">
        <v>2.5</v>
      </c>
      <c r="E494" s="3"/>
      <c r="F494" s="3"/>
      <c r="G494" s="3"/>
      <c r="H494" s="3"/>
      <c r="I494" s="3"/>
      <c r="J494" s="3"/>
      <c r="K494" s="3"/>
      <c r="L494" s="2"/>
      <c r="M494" s="2"/>
      <c r="N494" s="2"/>
      <c r="O494" s="2"/>
      <c r="P494" s="2"/>
      <c r="Q494" s="2"/>
      <c r="R494" s="3" t="s">
        <v>27</v>
      </c>
      <c r="S494" s="3"/>
      <c r="T494" s="4">
        <v>2.5</v>
      </c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>
        <v>1</v>
      </c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>
        <v>1</v>
      </c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</row>
    <row r="495" spans="1:139" ht="15.75">
      <c r="A495" s="2">
        <f t="shared" si="15"/>
        <v>491</v>
      </c>
      <c r="B495" s="2">
        <f t="shared" si="16"/>
        <v>5710</v>
      </c>
      <c r="C495" s="3" t="s">
        <v>52</v>
      </c>
      <c r="D495" s="4">
        <v>3</v>
      </c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 t="s">
        <v>52</v>
      </c>
      <c r="S495" s="3"/>
      <c r="T495" s="4">
        <v>3</v>
      </c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>
        <v>1</v>
      </c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</row>
    <row r="496" spans="1:139" ht="15.75">
      <c r="A496" s="2">
        <f>A495+1</f>
        <v>492</v>
      </c>
      <c r="B496" s="2">
        <f>B495+20</f>
        <v>5730</v>
      </c>
      <c r="C496" s="3" t="s">
        <v>52</v>
      </c>
      <c r="D496" s="4">
        <v>3</v>
      </c>
      <c r="E496" s="3"/>
      <c r="F496" s="3"/>
      <c r="G496" s="3"/>
      <c r="H496" s="3"/>
      <c r="I496" s="3"/>
      <c r="J496" s="3"/>
      <c r="K496" s="3"/>
      <c r="L496" s="2"/>
      <c r="M496" s="2"/>
      <c r="N496" s="2"/>
      <c r="O496" s="2"/>
      <c r="P496" s="2"/>
      <c r="Q496" s="2"/>
      <c r="R496" s="3" t="s">
        <v>52</v>
      </c>
      <c r="S496" s="3"/>
      <c r="T496" s="4">
        <v>3</v>
      </c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>
        <v>1</v>
      </c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</row>
    <row r="497" spans="1:139" ht="15.75">
      <c r="A497" s="2">
        <f t="shared" si="15"/>
        <v>493</v>
      </c>
      <c r="B497" s="2">
        <f t="shared" si="16"/>
        <v>5740</v>
      </c>
      <c r="C497" s="3" t="s">
        <v>56</v>
      </c>
      <c r="D497" s="4">
        <v>3</v>
      </c>
      <c r="E497" s="3"/>
      <c r="F497" s="3"/>
      <c r="G497" s="3"/>
      <c r="H497" s="3"/>
      <c r="I497" s="3"/>
      <c r="J497" s="3"/>
      <c r="K497" s="3"/>
      <c r="L497" s="2"/>
      <c r="M497" s="2"/>
      <c r="N497" s="2"/>
      <c r="O497" s="2"/>
      <c r="P497" s="2"/>
      <c r="Q497" s="2"/>
      <c r="R497" s="3" t="s">
        <v>56</v>
      </c>
      <c r="S497" s="3"/>
      <c r="T497" s="4">
        <v>3</v>
      </c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>
        <v>1</v>
      </c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>
        <v>1</v>
      </c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</row>
    <row r="498" spans="1:139" ht="15.75">
      <c r="A498" s="2">
        <f t="shared" si="15"/>
        <v>494</v>
      </c>
      <c r="B498" s="2">
        <f t="shared" si="16"/>
        <v>5750</v>
      </c>
      <c r="C498" s="3" t="s">
        <v>34</v>
      </c>
      <c r="D498" s="4">
        <v>3</v>
      </c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 t="s">
        <v>52</v>
      </c>
      <c r="S498" s="3"/>
      <c r="T498" s="4">
        <v>3</v>
      </c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>
        <v>1</v>
      </c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>
        <v>1</v>
      </c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</row>
    <row r="499" spans="1:139" ht="15.75">
      <c r="A499" s="2">
        <f t="shared" si="15"/>
        <v>495</v>
      </c>
      <c r="B499" s="2">
        <f t="shared" si="16"/>
        <v>5760</v>
      </c>
      <c r="C499" s="3" t="s">
        <v>76</v>
      </c>
      <c r="D499" s="4">
        <v>3</v>
      </c>
      <c r="E499" s="3"/>
      <c r="F499" s="3"/>
      <c r="G499" s="3"/>
      <c r="H499" s="3"/>
      <c r="I499" s="3"/>
      <c r="J499" s="3"/>
      <c r="K499" s="3"/>
      <c r="L499" s="2"/>
      <c r="M499" s="2"/>
      <c r="N499" s="2"/>
      <c r="O499" s="2"/>
      <c r="P499" s="2"/>
      <c r="Q499" s="2"/>
      <c r="R499" s="3" t="s">
        <v>31</v>
      </c>
      <c r="S499" s="3"/>
      <c r="T499" s="4">
        <v>3</v>
      </c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>
        <v>1</v>
      </c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>
        <v>1</v>
      </c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</row>
    <row r="500" spans="1:139" ht="15.75">
      <c r="A500" s="2">
        <f t="shared" si="15"/>
        <v>496</v>
      </c>
      <c r="B500" s="2">
        <f t="shared" si="16"/>
        <v>5770</v>
      </c>
      <c r="C500" s="3" t="s">
        <v>52</v>
      </c>
      <c r="D500" s="6">
        <v>3</v>
      </c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 t="s">
        <v>52</v>
      </c>
      <c r="S500" s="3"/>
      <c r="T500" s="4">
        <v>3</v>
      </c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>
        <v>1</v>
      </c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</row>
    <row r="501" spans="1:139" ht="15.75">
      <c r="A501" s="2">
        <f t="shared" si="15"/>
        <v>497</v>
      </c>
      <c r="B501" s="2">
        <f t="shared" si="16"/>
        <v>5780</v>
      </c>
      <c r="C501" s="3" t="s">
        <v>27</v>
      </c>
      <c r="D501" s="4">
        <v>3</v>
      </c>
      <c r="E501" s="3"/>
      <c r="F501" s="3"/>
      <c r="G501" s="3"/>
      <c r="H501" s="3"/>
      <c r="I501" s="3"/>
      <c r="J501" s="3"/>
      <c r="K501" s="3"/>
      <c r="L501" s="2"/>
      <c r="M501" s="2"/>
      <c r="N501" s="2"/>
      <c r="O501" s="2"/>
      <c r="P501" s="2"/>
      <c r="Q501" s="2"/>
      <c r="R501" s="3" t="s">
        <v>27</v>
      </c>
      <c r="S501" s="3"/>
      <c r="T501" s="4">
        <v>3</v>
      </c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>
        <v>1</v>
      </c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>
        <v>1</v>
      </c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</row>
    <row r="502" spans="1:139" ht="15.75">
      <c r="A502" s="2">
        <f t="shared" si="15"/>
        <v>498</v>
      </c>
      <c r="B502" s="2">
        <v>5800</v>
      </c>
      <c r="C502" s="3" t="s">
        <v>27</v>
      </c>
      <c r="D502" s="4">
        <v>3</v>
      </c>
      <c r="E502" s="3">
        <v>1</v>
      </c>
      <c r="F502" s="3">
        <v>1</v>
      </c>
      <c r="G502" s="3">
        <v>1</v>
      </c>
      <c r="H502" s="3"/>
      <c r="I502" s="3"/>
      <c r="J502" s="3"/>
      <c r="K502" s="3"/>
      <c r="L502" s="2"/>
      <c r="M502" s="2"/>
      <c r="N502" s="2"/>
      <c r="O502" s="2"/>
      <c r="P502" s="2"/>
      <c r="Q502" s="2"/>
      <c r="R502" s="3" t="s">
        <v>27</v>
      </c>
      <c r="S502" s="3"/>
      <c r="T502" s="4">
        <v>3</v>
      </c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>
        <v>1</v>
      </c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>
        <v>1</v>
      </c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</row>
    <row r="503" spans="1:139" ht="15.75">
      <c r="A503" s="2">
        <f t="shared" si="15"/>
        <v>499</v>
      </c>
      <c r="B503" s="2">
        <v>5810</v>
      </c>
      <c r="C503" s="3" t="s">
        <v>31</v>
      </c>
      <c r="D503" s="4">
        <v>1.5</v>
      </c>
      <c r="E503" s="3"/>
      <c r="F503" s="3"/>
      <c r="G503" s="3"/>
      <c r="H503" s="3"/>
      <c r="I503" s="3"/>
      <c r="J503" s="3"/>
      <c r="K503" s="3"/>
      <c r="L503" s="2"/>
      <c r="M503" s="2"/>
      <c r="N503" s="2"/>
      <c r="O503" s="2"/>
      <c r="P503" s="2"/>
      <c r="Q503" s="2"/>
      <c r="R503" s="3" t="s">
        <v>31</v>
      </c>
      <c r="S503" s="3"/>
      <c r="T503" s="4">
        <v>1.5</v>
      </c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>
        <v>1</v>
      </c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>
        <v>1</v>
      </c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</row>
    <row r="504" spans="1:139" ht="15.75">
      <c r="A504" s="2">
        <f t="shared" si="15"/>
        <v>500</v>
      </c>
      <c r="B504" s="15">
        <v>5790</v>
      </c>
      <c r="C504" s="3" t="s">
        <v>52</v>
      </c>
      <c r="D504" s="4">
        <v>3</v>
      </c>
      <c r="E504" s="3"/>
      <c r="F504" s="3"/>
      <c r="G504" s="3"/>
      <c r="H504" s="3"/>
      <c r="I504" s="3"/>
      <c r="J504" s="3"/>
      <c r="K504" s="3"/>
      <c r="L504" s="2"/>
      <c r="M504" s="2"/>
      <c r="N504" s="2"/>
      <c r="O504" s="2"/>
      <c r="P504" s="2"/>
      <c r="Q504" s="2"/>
      <c r="R504" s="3" t="s">
        <v>52</v>
      </c>
      <c r="S504" s="3"/>
      <c r="T504" s="4">
        <v>3</v>
      </c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>
        <v>1</v>
      </c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</row>
    <row r="505" spans="1:139" ht="15.75">
      <c r="A505" s="2">
        <f t="shared" si="15"/>
        <v>501</v>
      </c>
      <c r="B505" s="2">
        <v>5820</v>
      </c>
      <c r="C505" s="3" t="s">
        <v>53</v>
      </c>
      <c r="D505" s="4">
        <v>3</v>
      </c>
      <c r="E505" s="3"/>
      <c r="F505" s="3"/>
      <c r="G505" s="3"/>
      <c r="H505" s="3"/>
      <c r="I505" s="3"/>
      <c r="J505" s="3"/>
      <c r="K505" s="3"/>
      <c r="L505" s="2"/>
      <c r="M505" s="2"/>
      <c r="N505" s="2"/>
      <c r="O505" s="2"/>
      <c r="P505" s="2"/>
      <c r="Q505" s="2"/>
      <c r="R505" s="3" t="s">
        <v>32</v>
      </c>
      <c r="S505" s="3"/>
      <c r="T505" s="4">
        <v>3</v>
      </c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>
        <v>1</v>
      </c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>
        <v>1</v>
      </c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</row>
    <row r="506" spans="1:139" ht="15.75">
      <c r="A506" s="2">
        <f t="shared" si="15"/>
        <v>502</v>
      </c>
      <c r="B506" s="2">
        <v>5860</v>
      </c>
      <c r="C506" s="3" t="s">
        <v>52</v>
      </c>
      <c r="D506" s="4">
        <v>3</v>
      </c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 t="s">
        <v>52</v>
      </c>
      <c r="S506" s="3"/>
      <c r="T506" s="4">
        <v>3</v>
      </c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>
        <v>1</v>
      </c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</row>
    <row r="507" spans="1:139" ht="15.75">
      <c r="A507" s="2">
        <f t="shared" si="15"/>
        <v>503</v>
      </c>
      <c r="B507" s="2">
        <v>5840</v>
      </c>
      <c r="C507" s="3" t="s">
        <v>52</v>
      </c>
      <c r="D507" s="4">
        <v>3</v>
      </c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 t="s">
        <v>52</v>
      </c>
      <c r="S507" s="3"/>
      <c r="T507" s="4">
        <v>3</v>
      </c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>
        <v>1</v>
      </c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</row>
    <row r="508" spans="1:139" ht="15.75">
      <c r="A508" s="2">
        <f t="shared" si="15"/>
        <v>504</v>
      </c>
      <c r="B508" s="2">
        <f t="shared" si="16"/>
        <v>5850</v>
      </c>
      <c r="C508" s="3" t="s">
        <v>52</v>
      </c>
      <c r="D508" s="4">
        <v>3</v>
      </c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 t="s">
        <v>52</v>
      </c>
      <c r="S508" s="3"/>
      <c r="T508" s="4">
        <v>3</v>
      </c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>
        <v>1</v>
      </c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</row>
    <row r="509" spans="1:139" ht="15.75">
      <c r="A509" s="2">
        <f t="shared" si="15"/>
        <v>505</v>
      </c>
      <c r="B509" s="2">
        <v>5890</v>
      </c>
      <c r="C509" s="3" t="s">
        <v>52</v>
      </c>
      <c r="D509" s="4">
        <v>3</v>
      </c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 t="s">
        <v>52</v>
      </c>
      <c r="S509" s="3"/>
      <c r="T509" s="4">
        <v>3</v>
      </c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>
        <v>1</v>
      </c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</row>
    <row r="510" spans="1:139" ht="15.75">
      <c r="A510" s="2">
        <f t="shared" si="15"/>
        <v>506</v>
      </c>
      <c r="B510" s="2">
        <f t="shared" si="16"/>
        <v>5900</v>
      </c>
      <c r="C510" s="3" t="s">
        <v>27</v>
      </c>
      <c r="D510" s="4">
        <v>3</v>
      </c>
      <c r="E510" s="3"/>
      <c r="F510" s="3"/>
      <c r="G510" s="3"/>
      <c r="H510" s="3"/>
      <c r="I510" s="3"/>
      <c r="J510" s="3"/>
      <c r="K510" s="3"/>
      <c r="L510" s="2"/>
      <c r="M510" s="2"/>
      <c r="N510" s="2"/>
      <c r="O510" s="2"/>
      <c r="P510" s="2"/>
      <c r="Q510" s="2"/>
      <c r="R510" s="3" t="s">
        <v>27</v>
      </c>
      <c r="S510" s="3"/>
      <c r="T510" s="4">
        <v>3</v>
      </c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>
        <v>1</v>
      </c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>
        <v>1</v>
      </c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</row>
    <row r="511" spans="1:139" ht="15.75">
      <c r="A511" s="2">
        <f t="shared" si="15"/>
        <v>507</v>
      </c>
      <c r="B511" s="2">
        <f t="shared" si="16"/>
        <v>5910</v>
      </c>
      <c r="C511" s="3" t="s">
        <v>27</v>
      </c>
      <c r="D511" s="4">
        <v>1.5</v>
      </c>
      <c r="E511" s="3"/>
      <c r="F511" s="3"/>
      <c r="G511" s="3"/>
      <c r="H511" s="3"/>
      <c r="I511" s="3"/>
      <c r="J511" s="3"/>
      <c r="K511" s="3">
        <v>1</v>
      </c>
      <c r="L511" s="2"/>
      <c r="M511" s="2"/>
      <c r="N511" s="2"/>
      <c r="O511" s="2"/>
      <c r="P511" s="2"/>
      <c r="Q511" s="2"/>
      <c r="R511" s="3" t="s">
        <v>27</v>
      </c>
      <c r="S511" s="3"/>
      <c r="T511" s="4">
        <v>1.5</v>
      </c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>
        <v>1</v>
      </c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>
        <v>1</v>
      </c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</row>
    <row r="512" spans="1:139" ht="15.75">
      <c r="A512" s="2">
        <f t="shared" si="15"/>
        <v>508</v>
      </c>
      <c r="B512" s="2">
        <f t="shared" si="16"/>
        <v>5920</v>
      </c>
      <c r="C512" s="3" t="s">
        <v>52</v>
      </c>
      <c r="D512" s="4">
        <v>3</v>
      </c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 t="s">
        <v>52</v>
      </c>
      <c r="S512" s="3"/>
      <c r="T512" s="4">
        <v>3</v>
      </c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>
        <v>1</v>
      </c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</row>
    <row r="513" spans="1:139" ht="15.75">
      <c r="A513" s="2">
        <f t="shared" si="15"/>
        <v>509</v>
      </c>
      <c r="B513" s="2">
        <f t="shared" si="16"/>
        <v>5930</v>
      </c>
      <c r="C513" s="3" t="s">
        <v>34</v>
      </c>
      <c r="D513" s="4">
        <v>1.5</v>
      </c>
      <c r="E513" s="3"/>
      <c r="F513" s="3"/>
      <c r="G513" s="3"/>
      <c r="H513" s="3"/>
      <c r="I513" s="3"/>
      <c r="J513" s="3"/>
      <c r="K513" s="3"/>
      <c r="L513" s="2"/>
      <c r="M513" s="2"/>
      <c r="N513" s="2"/>
      <c r="O513" s="2"/>
      <c r="P513" s="2"/>
      <c r="Q513" s="2"/>
      <c r="R513" s="3" t="s">
        <v>34</v>
      </c>
      <c r="S513" s="3"/>
      <c r="T513" s="4">
        <v>1.5</v>
      </c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>
        <v>1</v>
      </c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>
        <v>1</v>
      </c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</row>
    <row r="514" spans="1:139" ht="15.75">
      <c r="A514" s="2">
        <f t="shared" si="15"/>
        <v>510</v>
      </c>
      <c r="B514" s="2">
        <v>5931</v>
      </c>
      <c r="C514" s="3" t="s">
        <v>34</v>
      </c>
      <c r="D514" s="4">
        <v>3</v>
      </c>
      <c r="E514" s="3"/>
      <c r="F514" s="3"/>
      <c r="G514" s="3"/>
      <c r="H514" s="3"/>
      <c r="I514" s="3"/>
      <c r="J514" s="3"/>
      <c r="K514" s="3"/>
      <c r="L514" s="2"/>
      <c r="M514" s="2"/>
      <c r="N514" s="2"/>
      <c r="O514" s="2"/>
      <c r="P514" s="2"/>
      <c r="Q514" s="2"/>
      <c r="R514" s="3" t="s">
        <v>34</v>
      </c>
      <c r="S514" s="3"/>
      <c r="T514" s="4">
        <v>3</v>
      </c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>
        <v>1</v>
      </c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>
        <v>1</v>
      </c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</row>
    <row r="515" spans="1:139" ht="15.75">
      <c r="A515" s="2">
        <f t="shared" si="15"/>
        <v>511</v>
      </c>
      <c r="B515" s="2">
        <f>B513+10</f>
        <v>5940</v>
      </c>
      <c r="C515" s="3" t="s">
        <v>27</v>
      </c>
      <c r="D515" s="4">
        <v>2.5</v>
      </c>
      <c r="E515" s="3"/>
      <c r="F515" s="3"/>
      <c r="G515" s="3"/>
      <c r="H515" s="3"/>
      <c r="I515" s="3"/>
      <c r="J515" s="3"/>
      <c r="K515" s="3"/>
      <c r="L515" s="2"/>
      <c r="M515" s="2"/>
      <c r="N515" s="2"/>
      <c r="O515" s="2"/>
      <c r="P515" s="2"/>
      <c r="Q515" s="2"/>
      <c r="R515" s="3" t="s">
        <v>27</v>
      </c>
      <c r="S515" s="3"/>
      <c r="T515" s="4">
        <v>2.5</v>
      </c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>
        <v>1</v>
      </c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>
        <v>1</v>
      </c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</row>
    <row r="516" spans="1:139" ht="15.75">
      <c r="A516" s="2">
        <f t="shared" si="15"/>
        <v>512</v>
      </c>
      <c r="B516" s="2">
        <f>B515+20</f>
        <v>5960</v>
      </c>
      <c r="C516" s="3" t="s">
        <v>27</v>
      </c>
      <c r="D516" s="4">
        <v>2.5</v>
      </c>
      <c r="E516" s="3"/>
      <c r="F516" s="3"/>
      <c r="G516" s="3"/>
      <c r="H516" s="3"/>
      <c r="I516" s="3"/>
      <c r="J516" s="3">
        <v>1</v>
      </c>
      <c r="K516" s="3"/>
      <c r="L516" s="2"/>
      <c r="M516" s="2"/>
      <c r="N516" s="2"/>
      <c r="O516" s="2"/>
      <c r="P516" s="2"/>
      <c r="Q516" s="2"/>
      <c r="R516" s="3" t="s">
        <v>27</v>
      </c>
      <c r="S516" s="3"/>
      <c r="T516" s="4">
        <v>2.5</v>
      </c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>
        <v>1</v>
      </c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>
        <v>1</v>
      </c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</row>
    <row r="517" spans="1:139" ht="15.75">
      <c r="A517" s="2">
        <f t="shared" si="15"/>
        <v>513</v>
      </c>
      <c r="B517" s="2">
        <f t="shared" si="16"/>
        <v>5970</v>
      </c>
      <c r="C517" s="3" t="s">
        <v>27</v>
      </c>
      <c r="D517" s="4">
        <v>2.5</v>
      </c>
      <c r="E517" s="3"/>
      <c r="F517" s="3"/>
      <c r="G517" s="3"/>
      <c r="H517" s="3"/>
      <c r="I517" s="3"/>
      <c r="J517" s="3"/>
      <c r="K517" s="3"/>
      <c r="L517" s="2"/>
      <c r="M517" s="2"/>
      <c r="N517" s="2"/>
      <c r="O517" s="2"/>
      <c r="P517" s="2"/>
      <c r="Q517" s="2"/>
      <c r="R517" s="3" t="s">
        <v>27</v>
      </c>
      <c r="S517" s="3"/>
      <c r="T517" s="4">
        <v>2.5</v>
      </c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>
        <v>1</v>
      </c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>
        <v>1</v>
      </c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</row>
    <row r="518" spans="1:139" ht="15.75">
      <c r="A518" s="2">
        <f t="shared" si="15"/>
        <v>514</v>
      </c>
      <c r="B518" s="15">
        <v>5950</v>
      </c>
      <c r="C518" s="3" t="s">
        <v>27</v>
      </c>
      <c r="D518" s="4">
        <v>2.5</v>
      </c>
      <c r="E518" s="3"/>
      <c r="F518" s="3"/>
      <c r="G518" s="3"/>
      <c r="H518" s="3"/>
      <c r="I518" s="3"/>
      <c r="J518" s="3"/>
      <c r="K518" s="3"/>
      <c r="L518" s="2"/>
      <c r="M518" s="2"/>
      <c r="N518" s="2"/>
      <c r="O518" s="2"/>
      <c r="P518" s="2"/>
      <c r="Q518" s="2"/>
      <c r="R518" s="3" t="s">
        <v>27</v>
      </c>
      <c r="S518" s="3"/>
      <c r="T518" s="4">
        <v>2.5</v>
      </c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>
        <v>1</v>
      </c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>
        <v>1</v>
      </c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</row>
    <row r="519" spans="1:139" ht="15.75">
      <c r="A519" s="2">
        <f t="shared" si="15"/>
        <v>515</v>
      </c>
      <c r="B519" s="2">
        <v>5980</v>
      </c>
      <c r="C519" s="3" t="s">
        <v>30</v>
      </c>
      <c r="D519" s="4">
        <v>3</v>
      </c>
      <c r="E519" s="3"/>
      <c r="F519" s="3"/>
      <c r="G519" s="3"/>
      <c r="H519" s="3"/>
      <c r="I519" s="3"/>
      <c r="J519" s="3"/>
      <c r="K519" s="3"/>
      <c r="L519" s="2"/>
      <c r="M519" s="2"/>
      <c r="N519" s="2"/>
      <c r="O519" s="2"/>
      <c r="P519" s="2"/>
      <c r="Q519" s="2"/>
      <c r="R519" s="3" t="s">
        <v>30</v>
      </c>
      <c r="S519" s="3"/>
      <c r="T519" s="4">
        <v>3</v>
      </c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>
        <v>1</v>
      </c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>
        <v>1</v>
      </c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</row>
    <row r="520" spans="1:139" ht="15.75">
      <c r="A520" s="2">
        <f t="shared" si="15"/>
        <v>516</v>
      </c>
      <c r="B520" s="2">
        <f t="shared" si="16"/>
        <v>5990</v>
      </c>
      <c r="C520" s="3" t="s">
        <v>63</v>
      </c>
      <c r="D520" s="4">
        <v>1.5</v>
      </c>
      <c r="E520" s="3"/>
      <c r="F520" s="3"/>
      <c r="G520" s="3"/>
      <c r="H520" s="3"/>
      <c r="I520" s="3"/>
      <c r="J520" s="3"/>
      <c r="K520" s="3"/>
      <c r="L520" s="2"/>
      <c r="M520" s="2"/>
      <c r="N520" s="2"/>
      <c r="O520" s="2"/>
      <c r="P520" s="2"/>
      <c r="Q520" s="2"/>
      <c r="R520" s="3" t="s">
        <v>63</v>
      </c>
      <c r="S520" s="3"/>
      <c r="T520" s="4">
        <v>1.5</v>
      </c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>
        <v>1</v>
      </c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>
        <v>1</v>
      </c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</row>
    <row r="521" spans="1:139" ht="15.75">
      <c r="A521" s="2">
        <f t="shared" si="15"/>
        <v>517</v>
      </c>
      <c r="B521" s="2">
        <f t="shared" si="16"/>
        <v>6000</v>
      </c>
      <c r="C521" s="3" t="s">
        <v>63</v>
      </c>
      <c r="D521" s="4">
        <v>3</v>
      </c>
      <c r="E521" s="3"/>
      <c r="F521" s="3"/>
      <c r="G521" s="3"/>
      <c r="H521" s="3"/>
      <c r="I521" s="3"/>
      <c r="J521" s="3"/>
      <c r="K521" s="3"/>
      <c r="L521" s="2"/>
      <c r="M521" s="2"/>
      <c r="N521" s="2"/>
      <c r="O521" s="2"/>
      <c r="P521" s="2"/>
      <c r="Q521" s="2"/>
      <c r="R521" s="3" t="s">
        <v>63</v>
      </c>
      <c r="S521" s="3"/>
      <c r="T521" s="4">
        <v>3</v>
      </c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>
        <v>1</v>
      </c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>
        <v>1</v>
      </c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</row>
    <row r="522" spans="1:139" ht="15.75">
      <c r="A522" s="2">
        <f t="shared" si="15"/>
        <v>518</v>
      </c>
      <c r="B522" s="2">
        <f t="shared" si="16"/>
        <v>6010</v>
      </c>
      <c r="C522" s="3" t="s">
        <v>52</v>
      </c>
      <c r="D522" s="4">
        <v>1.5</v>
      </c>
      <c r="E522" s="3"/>
      <c r="F522" s="3"/>
      <c r="G522" s="3"/>
      <c r="H522" s="3"/>
      <c r="I522" s="3"/>
      <c r="J522" s="3"/>
      <c r="K522" s="3">
        <v>1</v>
      </c>
      <c r="L522" s="3"/>
      <c r="M522" s="3"/>
      <c r="N522" s="3"/>
      <c r="O522" s="3"/>
      <c r="P522" s="3"/>
      <c r="Q522" s="3"/>
      <c r="R522" s="3" t="s">
        <v>52</v>
      </c>
      <c r="S522" s="3"/>
      <c r="T522" s="4">
        <v>1.5</v>
      </c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>
        <v>1</v>
      </c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</row>
    <row r="523" spans="1:139" ht="15.75">
      <c r="A523" s="2">
        <f t="shared" si="15"/>
        <v>519</v>
      </c>
      <c r="B523" s="2">
        <v>6011</v>
      </c>
      <c r="C523" s="3" t="s">
        <v>52</v>
      </c>
      <c r="D523" s="4">
        <v>3</v>
      </c>
      <c r="E523" s="3"/>
      <c r="F523" s="3"/>
      <c r="G523" s="3"/>
      <c r="H523" s="3"/>
      <c r="I523" s="3"/>
      <c r="J523" s="3"/>
      <c r="K523" s="3">
        <v>1</v>
      </c>
      <c r="L523" s="3"/>
      <c r="M523" s="3"/>
      <c r="N523" s="3"/>
      <c r="O523" s="3"/>
      <c r="P523" s="3"/>
      <c r="Q523" s="3"/>
      <c r="R523" s="3" t="s">
        <v>52</v>
      </c>
      <c r="S523" s="3"/>
      <c r="T523" s="4">
        <v>3</v>
      </c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>
        <v>1</v>
      </c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</row>
    <row r="524" spans="1:139" ht="15.75">
      <c r="A524" s="2">
        <f t="shared" si="15"/>
        <v>520</v>
      </c>
      <c r="B524" s="2">
        <f>B522+10</f>
        <v>6020</v>
      </c>
      <c r="C524" s="3" t="s">
        <v>34</v>
      </c>
      <c r="D524" s="4">
        <v>1.5</v>
      </c>
      <c r="E524" s="3"/>
      <c r="F524" s="3"/>
      <c r="G524" s="3"/>
      <c r="H524" s="3"/>
      <c r="I524" s="3"/>
      <c r="J524" s="3"/>
      <c r="K524" s="3"/>
      <c r="L524" s="2"/>
      <c r="M524" s="2"/>
      <c r="N524" s="2"/>
      <c r="O524" s="2"/>
      <c r="P524" s="2"/>
      <c r="Q524" s="2"/>
      <c r="R524" s="3" t="s">
        <v>34</v>
      </c>
      <c r="S524" s="3"/>
      <c r="T524" s="4">
        <v>1.5</v>
      </c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>
        <v>1</v>
      </c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>
        <v>1</v>
      </c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</row>
    <row r="525" spans="1:139" ht="15.75">
      <c r="A525" s="2">
        <f t="shared" si="15"/>
        <v>521</v>
      </c>
      <c r="B525" s="2">
        <f t="shared" si="16"/>
        <v>6030</v>
      </c>
      <c r="C525" s="3" t="s">
        <v>52</v>
      </c>
      <c r="D525" s="4">
        <v>3</v>
      </c>
      <c r="E525" s="3">
        <v>1</v>
      </c>
      <c r="F525" s="3">
        <v>1</v>
      </c>
      <c r="G525" s="3">
        <v>1</v>
      </c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 t="s">
        <v>52</v>
      </c>
      <c r="S525" s="3"/>
      <c r="T525" s="4">
        <v>3</v>
      </c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>
        <v>1</v>
      </c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</row>
    <row r="526" spans="1:139" ht="15.75">
      <c r="A526" s="2">
        <f t="shared" si="15"/>
        <v>522</v>
      </c>
      <c r="B526" s="2">
        <f t="shared" si="16"/>
        <v>6040</v>
      </c>
      <c r="C526" s="3" t="s">
        <v>63</v>
      </c>
      <c r="D526" s="4">
        <v>1.5</v>
      </c>
      <c r="E526" s="3"/>
      <c r="F526" s="3"/>
      <c r="G526" s="3"/>
      <c r="H526" s="3"/>
      <c r="I526" s="3"/>
      <c r="J526" s="3"/>
      <c r="K526" s="3"/>
      <c r="L526" s="2"/>
      <c r="M526" s="2"/>
      <c r="N526" s="2"/>
      <c r="O526" s="2"/>
      <c r="P526" s="2"/>
      <c r="Q526" s="2"/>
      <c r="R526" s="3" t="s">
        <v>63</v>
      </c>
      <c r="S526" s="3"/>
      <c r="T526" s="4">
        <v>1.5</v>
      </c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>
        <v>1</v>
      </c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>
        <v>1</v>
      </c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</row>
    <row r="527" spans="1:139" ht="15.75">
      <c r="A527" s="2">
        <f aca="true" t="shared" si="17" ref="A527:A591">A526+1</f>
        <v>523</v>
      </c>
      <c r="B527" s="2">
        <f t="shared" si="16"/>
        <v>6050</v>
      </c>
      <c r="C527" s="3" t="s">
        <v>63</v>
      </c>
      <c r="D527" s="4">
        <v>3</v>
      </c>
      <c r="E527" s="3"/>
      <c r="F527" s="3"/>
      <c r="G527" s="3"/>
      <c r="H527" s="3"/>
      <c r="I527" s="3"/>
      <c r="J527" s="3"/>
      <c r="K527" s="3"/>
      <c r="L527" s="2"/>
      <c r="M527" s="2"/>
      <c r="N527" s="2"/>
      <c r="O527" s="2"/>
      <c r="P527" s="2"/>
      <c r="Q527" s="2"/>
      <c r="R527" s="3" t="s">
        <v>63</v>
      </c>
      <c r="S527" s="3"/>
      <c r="T527" s="4">
        <v>3</v>
      </c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>
        <v>1</v>
      </c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>
        <v>1</v>
      </c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</row>
    <row r="528" spans="1:139" ht="15.75">
      <c r="A528" s="2">
        <f t="shared" si="17"/>
        <v>524</v>
      </c>
      <c r="B528" s="2">
        <f t="shared" si="16"/>
        <v>6060</v>
      </c>
      <c r="C528" s="3" t="s">
        <v>52</v>
      </c>
      <c r="D528" s="4">
        <v>1.5</v>
      </c>
      <c r="E528" s="3">
        <v>1</v>
      </c>
      <c r="F528" s="3">
        <v>2</v>
      </c>
      <c r="G528" s="3">
        <v>2</v>
      </c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 t="s">
        <v>52</v>
      </c>
      <c r="S528" s="3"/>
      <c r="T528" s="4">
        <v>1.5</v>
      </c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>
        <v>1</v>
      </c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</row>
    <row r="529" spans="1:139" ht="15.75">
      <c r="A529" s="2">
        <f t="shared" si="17"/>
        <v>525</v>
      </c>
      <c r="B529" s="2">
        <f t="shared" si="16"/>
        <v>6070</v>
      </c>
      <c r="C529" s="3" t="s">
        <v>52</v>
      </c>
      <c r="D529" s="4">
        <v>3</v>
      </c>
      <c r="E529" s="3">
        <v>1</v>
      </c>
      <c r="F529" s="24">
        <v>3</v>
      </c>
      <c r="G529" s="24">
        <v>3</v>
      </c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 t="s">
        <v>52</v>
      </c>
      <c r="S529" s="3"/>
      <c r="T529" s="4">
        <v>3</v>
      </c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>
        <v>1</v>
      </c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</row>
    <row r="530" spans="1:139" ht="15.75">
      <c r="A530" s="15">
        <f t="shared" si="17"/>
        <v>526</v>
      </c>
      <c r="B530" s="15">
        <v>6075</v>
      </c>
      <c r="C530" s="24" t="s">
        <v>52</v>
      </c>
      <c r="D530" s="30">
        <v>3</v>
      </c>
      <c r="E530" s="3">
        <v>1</v>
      </c>
      <c r="F530" s="3">
        <v>2</v>
      </c>
      <c r="G530" s="3">
        <v>2</v>
      </c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24" t="s">
        <v>52</v>
      </c>
      <c r="S530" s="3"/>
      <c r="T530" s="30">
        <v>3</v>
      </c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15">
        <v>1</v>
      </c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</row>
    <row r="531" spans="1:139" ht="15.75">
      <c r="A531" s="2">
        <f t="shared" si="17"/>
        <v>527</v>
      </c>
      <c r="B531" s="2">
        <f>B529+10</f>
        <v>6080</v>
      </c>
      <c r="C531" s="3" t="s">
        <v>52</v>
      </c>
      <c r="D531" s="4">
        <v>1.5</v>
      </c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 t="s">
        <v>52</v>
      </c>
      <c r="S531" s="3"/>
      <c r="T531" s="4">
        <v>1.5</v>
      </c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>
        <v>1</v>
      </c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</row>
    <row r="532" spans="1:139" ht="15.75">
      <c r="A532" s="2">
        <f t="shared" si="17"/>
        <v>528</v>
      </c>
      <c r="B532" s="2">
        <f t="shared" si="16"/>
        <v>6090</v>
      </c>
      <c r="C532" s="3" t="s">
        <v>52</v>
      </c>
      <c r="D532" s="4">
        <v>3</v>
      </c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 t="s">
        <v>52</v>
      </c>
      <c r="S532" s="3"/>
      <c r="T532" s="4">
        <v>3</v>
      </c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>
        <v>1</v>
      </c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</row>
    <row r="533" spans="1:139" ht="15.75">
      <c r="A533" s="2">
        <f t="shared" si="17"/>
        <v>529</v>
      </c>
      <c r="B533" s="2">
        <f t="shared" si="16"/>
        <v>6100</v>
      </c>
      <c r="C533" s="3" t="s">
        <v>52</v>
      </c>
      <c r="D533" s="4">
        <v>1.5</v>
      </c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 t="s">
        <v>52</v>
      </c>
      <c r="S533" s="3"/>
      <c r="T533" s="4">
        <v>1.5</v>
      </c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>
        <v>1</v>
      </c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</row>
    <row r="534" spans="1:139" ht="15.75">
      <c r="A534" s="2">
        <f t="shared" si="17"/>
        <v>530</v>
      </c>
      <c r="B534" s="2">
        <f t="shared" si="16"/>
        <v>6110</v>
      </c>
      <c r="C534" s="3" t="s">
        <v>52</v>
      </c>
      <c r="D534" s="4">
        <v>3</v>
      </c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 t="s">
        <v>52</v>
      </c>
      <c r="S534" s="3"/>
      <c r="T534" s="4">
        <v>3</v>
      </c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>
        <v>1</v>
      </c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</row>
    <row r="535" spans="1:139" ht="15.75">
      <c r="A535" s="2">
        <f t="shared" si="17"/>
        <v>531</v>
      </c>
      <c r="B535" s="2">
        <f t="shared" si="16"/>
        <v>6120</v>
      </c>
      <c r="C535" s="3" t="s">
        <v>52</v>
      </c>
      <c r="D535" s="4">
        <v>3</v>
      </c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 t="s">
        <v>52</v>
      </c>
      <c r="S535" s="2">
        <v>1</v>
      </c>
      <c r="T535" s="4">
        <v>3</v>
      </c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>
        <v>1</v>
      </c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</row>
    <row r="536" spans="1:139" ht="15.75">
      <c r="A536" s="2">
        <f t="shared" si="17"/>
        <v>532</v>
      </c>
      <c r="B536" s="2">
        <f t="shared" si="16"/>
        <v>6130</v>
      </c>
      <c r="C536" s="3" t="s">
        <v>52</v>
      </c>
      <c r="D536" s="4">
        <v>2.5</v>
      </c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 t="s">
        <v>52</v>
      </c>
      <c r="S536" s="3"/>
      <c r="T536" s="4">
        <v>2.5</v>
      </c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>
        <v>1</v>
      </c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</row>
    <row r="537" spans="1:139" ht="15.75">
      <c r="A537" s="2">
        <f t="shared" si="17"/>
        <v>533</v>
      </c>
      <c r="B537" s="2">
        <v>6135</v>
      </c>
      <c r="C537" s="3" t="s">
        <v>27</v>
      </c>
      <c r="D537" s="4">
        <v>3</v>
      </c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 t="s">
        <v>27</v>
      </c>
      <c r="S537" s="3"/>
      <c r="T537" s="4">
        <v>3</v>
      </c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>
        <v>1</v>
      </c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>
        <v>1</v>
      </c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</row>
    <row r="538" spans="1:139" ht="15.75">
      <c r="A538" s="2">
        <f t="shared" si="17"/>
        <v>534</v>
      </c>
      <c r="B538" s="2">
        <f>B536+10</f>
        <v>6140</v>
      </c>
      <c r="C538" s="3" t="s">
        <v>30</v>
      </c>
      <c r="D538" s="4">
        <v>3</v>
      </c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 t="s">
        <v>30</v>
      </c>
      <c r="S538" s="3"/>
      <c r="T538" s="4">
        <v>3</v>
      </c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>
        <v>1</v>
      </c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>
        <v>1</v>
      </c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</row>
    <row r="539" spans="1:139" ht="15.75">
      <c r="A539" s="2">
        <f t="shared" si="17"/>
        <v>535</v>
      </c>
      <c r="B539" s="2">
        <f t="shared" si="16"/>
        <v>6150</v>
      </c>
      <c r="C539" s="3" t="s">
        <v>52</v>
      </c>
      <c r="D539" s="4" t="s">
        <v>58</v>
      </c>
      <c r="E539" s="3"/>
      <c r="F539" s="3"/>
      <c r="G539" s="3"/>
      <c r="H539" s="3"/>
      <c r="I539" s="3"/>
      <c r="J539" s="3"/>
      <c r="K539" s="3">
        <v>1</v>
      </c>
      <c r="L539" s="3"/>
      <c r="M539" s="3"/>
      <c r="N539" s="3"/>
      <c r="O539" s="3"/>
      <c r="P539" s="3"/>
      <c r="Q539" s="3"/>
      <c r="R539" s="3" t="s">
        <v>52</v>
      </c>
      <c r="S539" s="3"/>
      <c r="T539" s="4" t="s">
        <v>58</v>
      </c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>
        <v>1</v>
      </c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</row>
    <row r="540" spans="1:139" ht="15.75">
      <c r="A540" s="2">
        <f t="shared" si="17"/>
        <v>536</v>
      </c>
      <c r="B540" s="2">
        <f t="shared" si="16"/>
        <v>6160</v>
      </c>
      <c r="C540" s="3" t="s">
        <v>52</v>
      </c>
      <c r="D540" s="4">
        <v>3</v>
      </c>
      <c r="E540" s="3"/>
      <c r="F540" s="3"/>
      <c r="G540" s="3"/>
      <c r="H540" s="3"/>
      <c r="I540" s="3"/>
      <c r="J540" s="3"/>
      <c r="K540" s="3">
        <v>1</v>
      </c>
      <c r="L540" s="3"/>
      <c r="M540" s="3"/>
      <c r="N540" s="3"/>
      <c r="O540" s="3"/>
      <c r="P540" s="3"/>
      <c r="Q540" s="3"/>
      <c r="R540" s="3" t="s">
        <v>52</v>
      </c>
      <c r="S540" s="3"/>
      <c r="T540" s="4">
        <v>3</v>
      </c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>
        <v>1</v>
      </c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</row>
    <row r="541" spans="1:139" ht="15.75">
      <c r="A541" s="2">
        <f t="shared" si="17"/>
        <v>537</v>
      </c>
      <c r="B541" s="2">
        <f t="shared" si="16"/>
        <v>6170</v>
      </c>
      <c r="C541" s="3" t="s">
        <v>52</v>
      </c>
      <c r="D541" s="4">
        <v>3</v>
      </c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 t="s">
        <v>52</v>
      </c>
      <c r="S541" s="2">
        <v>1</v>
      </c>
      <c r="T541" s="4">
        <v>3</v>
      </c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>
        <v>1</v>
      </c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</row>
    <row r="542" spans="1:139" ht="15.75">
      <c r="A542" s="2">
        <f t="shared" si="17"/>
        <v>538</v>
      </c>
      <c r="B542" s="2">
        <v>6171</v>
      </c>
      <c r="C542" s="3" t="s">
        <v>52</v>
      </c>
      <c r="D542" s="4">
        <v>6</v>
      </c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 t="s">
        <v>52</v>
      </c>
      <c r="S542" s="2">
        <v>1</v>
      </c>
      <c r="T542" s="4">
        <v>6</v>
      </c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>
        <v>1</v>
      </c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</row>
    <row r="543" spans="1:139" ht="15.75">
      <c r="A543" s="2">
        <f t="shared" si="17"/>
        <v>539</v>
      </c>
      <c r="B543" s="2">
        <v>6175</v>
      </c>
      <c r="C543" s="3" t="s">
        <v>70</v>
      </c>
      <c r="D543" s="4">
        <v>1.5</v>
      </c>
      <c r="E543" s="3"/>
      <c r="F543" s="3"/>
      <c r="G543" s="3"/>
      <c r="H543" s="3"/>
      <c r="I543" s="3"/>
      <c r="J543" s="3"/>
      <c r="K543" s="3">
        <v>1</v>
      </c>
      <c r="L543" s="3"/>
      <c r="M543" s="3"/>
      <c r="N543" s="3"/>
      <c r="O543" s="3"/>
      <c r="P543" s="3"/>
      <c r="Q543" s="3"/>
      <c r="R543" s="3" t="s">
        <v>70</v>
      </c>
      <c r="T543" s="4">
        <v>1.5</v>
      </c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>
        <v>1</v>
      </c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>
        <v>1</v>
      </c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</row>
    <row r="544" spans="1:139" ht="15.75">
      <c r="A544" s="2">
        <f t="shared" si="17"/>
        <v>540</v>
      </c>
      <c r="B544" s="2">
        <f>B541+10</f>
        <v>6180</v>
      </c>
      <c r="C544" s="3" t="s">
        <v>72</v>
      </c>
      <c r="D544" s="4">
        <v>3</v>
      </c>
      <c r="E544" s="3"/>
      <c r="F544" s="3"/>
      <c r="G544" s="3"/>
      <c r="H544" s="3"/>
      <c r="I544" s="3"/>
      <c r="J544" s="3"/>
      <c r="K544" s="3"/>
      <c r="L544" s="2"/>
      <c r="M544" s="2"/>
      <c r="N544" s="2"/>
      <c r="O544" s="2"/>
      <c r="P544" s="2"/>
      <c r="Q544" s="2"/>
      <c r="R544" s="3" t="s">
        <v>73</v>
      </c>
      <c r="S544" s="3"/>
      <c r="T544" s="4">
        <v>3</v>
      </c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>
        <v>1</v>
      </c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>
        <v>1</v>
      </c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</row>
    <row r="545" spans="1:139" ht="15.75">
      <c r="A545" s="2">
        <f t="shared" si="17"/>
        <v>541</v>
      </c>
      <c r="B545" s="2">
        <v>6200</v>
      </c>
      <c r="C545" s="3" t="s">
        <v>52</v>
      </c>
      <c r="D545" s="4">
        <v>6</v>
      </c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 t="s">
        <v>52</v>
      </c>
      <c r="S545" s="3"/>
      <c r="T545" s="4">
        <v>6</v>
      </c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>
        <v>1</v>
      </c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</row>
    <row r="546" spans="1:139" ht="15.75">
      <c r="A546" s="2">
        <f t="shared" si="17"/>
        <v>542</v>
      </c>
      <c r="B546" s="15">
        <v>6190</v>
      </c>
      <c r="C546" s="3" t="s">
        <v>52</v>
      </c>
      <c r="D546" s="4">
        <v>3</v>
      </c>
      <c r="E546" s="3">
        <v>1</v>
      </c>
      <c r="F546" s="3">
        <v>2</v>
      </c>
      <c r="G546" s="3">
        <v>2</v>
      </c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 t="s">
        <v>52</v>
      </c>
      <c r="S546" s="3"/>
      <c r="T546" s="4">
        <v>3</v>
      </c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>
        <v>1</v>
      </c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</row>
    <row r="547" spans="1:145" ht="15.75">
      <c r="A547" s="2">
        <f>A546+1</f>
        <v>543</v>
      </c>
      <c r="B547" s="15">
        <v>6240</v>
      </c>
      <c r="C547" s="3" t="s">
        <v>24</v>
      </c>
      <c r="D547" s="4" t="s">
        <v>58</v>
      </c>
      <c r="E547" s="3">
        <v>1</v>
      </c>
      <c r="F547" s="3">
        <v>1</v>
      </c>
      <c r="G547" s="3">
        <v>1</v>
      </c>
      <c r="H547" s="3"/>
      <c r="I547" s="3"/>
      <c r="J547" s="3">
        <v>1</v>
      </c>
      <c r="K547" s="3"/>
      <c r="L547" s="2"/>
      <c r="M547" s="2"/>
      <c r="N547" s="2"/>
      <c r="O547" s="2"/>
      <c r="P547" s="2"/>
      <c r="Q547" s="2"/>
      <c r="R547" s="3" t="s">
        <v>24</v>
      </c>
      <c r="S547" s="3"/>
      <c r="T547" s="4" t="s">
        <v>58</v>
      </c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>
        <v>1</v>
      </c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>
        <v>1</v>
      </c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O547">
        <v>1</v>
      </c>
    </row>
    <row r="548" spans="1:145" ht="15.75">
      <c r="A548" s="2">
        <f>A547+1</f>
        <v>544</v>
      </c>
      <c r="B548" s="15">
        <v>6235</v>
      </c>
      <c r="C548" s="3" t="s">
        <v>53</v>
      </c>
      <c r="D548" s="4">
        <v>3</v>
      </c>
      <c r="E548" s="3"/>
      <c r="F548" s="3"/>
      <c r="G548" s="3"/>
      <c r="H548" s="3"/>
      <c r="I548" s="3"/>
      <c r="J548" s="3"/>
      <c r="K548" s="3"/>
      <c r="L548" s="2"/>
      <c r="M548" s="2"/>
      <c r="N548" s="2"/>
      <c r="O548" s="2"/>
      <c r="P548" s="2"/>
      <c r="Q548" s="2"/>
      <c r="R548" s="3" t="s">
        <v>32</v>
      </c>
      <c r="S548" s="3"/>
      <c r="T548" s="4">
        <v>3</v>
      </c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>
        <v>1</v>
      </c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>
        <v>1</v>
      </c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O548">
        <v>1</v>
      </c>
    </row>
    <row r="549" spans="1:139" ht="15.75">
      <c r="A549" s="2">
        <f>A548+1</f>
        <v>545</v>
      </c>
      <c r="B549" s="15">
        <v>6220</v>
      </c>
      <c r="C549" s="3" t="s">
        <v>53</v>
      </c>
      <c r="D549" s="4">
        <v>3</v>
      </c>
      <c r="E549" s="3"/>
      <c r="F549" s="3"/>
      <c r="G549" s="3"/>
      <c r="H549" s="3"/>
      <c r="I549" s="3"/>
      <c r="J549" s="3"/>
      <c r="K549" s="3"/>
      <c r="L549" s="2"/>
      <c r="M549" s="2"/>
      <c r="N549" s="2"/>
      <c r="O549" s="2"/>
      <c r="P549" s="2"/>
      <c r="Q549" s="2"/>
      <c r="R549" s="3" t="s">
        <v>32</v>
      </c>
      <c r="S549" s="3"/>
      <c r="T549" s="4">
        <v>3</v>
      </c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>
        <v>1</v>
      </c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>
        <v>1</v>
      </c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</row>
    <row r="550" spans="1:139" ht="15.75">
      <c r="A550" s="2">
        <f t="shared" si="17"/>
        <v>546</v>
      </c>
      <c r="B550" s="15">
        <v>6230</v>
      </c>
      <c r="C550" s="3" t="s">
        <v>70</v>
      </c>
      <c r="D550" s="4">
        <v>3</v>
      </c>
      <c r="E550" s="3">
        <v>1</v>
      </c>
      <c r="F550" s="3">
        <v>2</v>
      </c>
      <c r="G550" s="3">
        <v>2</v>
      </c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 t="s">
        <v>70</v>
      </c>
      <c r="S550" s="3"/>
      <c r="T550" s="4">
        <v>3</v>
      </c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>
        <v>1</v>
      </c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>
        <v>1</v>
      </c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</row>
    <row r="551" spans="1:139" ht="15.75">
      <c r="A551" s="2">
        <f t="shared" si="17"/>
        <v>547</v>
      </c>
      <c r="B551" s="15">
        <v>6210</v>
      </c>
      <c r="C551" s="3" t="s">
        <v>52</v>
      </c>
      <c r="D551" s="4">
        <v>4</v>
      </c>
      <c r="E551" s="3">
        <v>1</v>
      </c>
      <c r="F551" s="3">
        <v>1</v>
      </c>
      <c r="G551" s="3">
        <v>1</v>
      </c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 t="s">
        <v>52</v>
      </c>
      <c r="S551" s="3"/>
      <c r="T551" s="4">
        <v>4</v>
      </c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>
        <v>1</v>
      </c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</row>
    <row r="552" spans="1:139" ht="15.75">
      <c r="A552" s="2">
        <f t="shared" si="17"/>
        <v>548</v>
      </c>
      <c r="B552" s="2">
        <v>6250</v>
      </c>
      <c r="C552" s="3" t="s">
        <v>52</v>
      </c>
      <c r="D552" s="4">
        <v>3</v>
      </c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 t="s">
        <v>52</v>
      </c>
      <c r="S552" s="3"/>
      <c r="T552" s="4">
        <v>3</v>
      </c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>
        <v>1</v>
      </c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</row>
    <row r="553" spans="1:144" ht="15.75">
      <c r="A553" s="2">
        <f t="shared" si="17"/>
        <v>549</v>
      </c>
      <c r="B553" s="2">
        <v>6260</v>
      </c>
      <c r="C553" s="3" t="s">
        <v>52</v>
      </c>
      <c r="D553" s="4">
        <v>3</v>
      </c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 t="s">
        <v>52</v>
      </c>
      <c r="S553" s="3"/>
      <c r="T553" s="4">
        <v>3</v>
      </c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>
        <v>1</v>
      </c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N553">
        <v>1</v>
      </c>
    </row>
    <row r="554" spans="1:139" ht="15.75">
      <c r="A554" s="2">
        <f t="shared" si="17"/>
        <v>550</v>
      </c>
      <c r="B554" s="2">
        <f aca="true" t="shared" si="18" ref="B554:B594">B553+10</f>
        <v>6270</v>
      </c>
      <c r="C554" s="3" t="s">
        <v>27</v>
      </c>
      <c r="D554" s="4">
        <v>3</v>
      </c>
      <c r="E554" s="3"/>
      <c r="F554" s="3"/>
      <c r="G554" s="3"/>
      <c r="H554" s="3"/>
      <c r="I554" s="3"/>
      <c r="J554" s="3"/>
      <c r="K554" s="3"/>
      <c r="L554" s="2"/>
      <c r="M554" s="2"/>
      <c r="N554" s="2"/>
      <c r="O554" s="2"/>
      <c r="P554" s="2"/>
      <c r="Q554" s="2"/>
      <c r="R554" s="3" t="s">
        <v>27</v>
      </c>
      <c r="S554" s="3"/>
      <c r="T554" s="4">
        <v>3</v>
      </c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>
        <v>1</v>
      </c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>
        <v>1</v>
      </c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</row>
    <row r="555" spans="1:139" ht="15.75">
      <c r="A555" s="2">
        <f t="shared" si="17"/>
        <v>551</v>
      </c>
      <c r="B555" s="2">
        <v>6273</v>
      </c>
      <c r="C555" s="3" t="s">
        <v>52</v>
      </c>
      <c r="D555" s="4">
        <v>3</v>
      </c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 t="s">
        <v>52</v>
      </c>
      <c r="S555" s="3"/>
      <c r="T555" s="4">
        <v>3</v>
      </c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>
        <v>1</v>
      </c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</row>
    <row r="556" spans="1:139" ht="15.75">
      <c r="A556" s="2">
        <f t="shared" si="17"/>
        <v>552</v>
      </c>
      <c r="B556" s="2">
        <v>6274</v>
      </c>
      <c r="C556" s="3" t="s">
        <v>52</v>
      </c>
      <c r="D556" s="4">
        <v>3</v>
      </c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 t="s">
        <v>52</v>
      </c>
      <c r="S556" s="3"/>
      <c r="T556" s="4">
        <v>3</v>
      </c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>
        <v>1</v>
      </c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</row>
    <row r="557" spans="1:139" ht="15.75">
      <c r="A557" s="2">
        <f t="shared" si="17"/>
        <v>553</v>
      </c>
      <c r="B557" s="2">
        <v>6275</v>
      </c>
      <c r="C557" s="3" t="s">
        <v>53</v>
      </c>
      <c r="D557" s="4">
        <v>3</v>
      </c>
      <c r="E557" s="3"/>
      <c r="F557" s="3"/>
      <c r="G557" s="3"/>
      <c r="H557" s="3"/>
      <c r="I557" s="3"/>
      <c r="J557" s="3"/>
      <c r="K557" s="3"/>
      <c r="L557" s="2"/>
      <c r="M557" s="2"/>
      <c r="N557" s="2"/>
      <c r="O557" s="2"/>
      <c r="P557" s="2"/>
      <c r="Q557" s="2"/>
      <c r="R557" s="3" t="s">
        <v>32</v>
      </c>
      <c r="S557" s="3"/>
      <c r="T557" s="4">
        <v>3</v>
      </c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>
        <v>1</v>
      </c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>
        <v>1</v>
      </c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</row>
    <row r="558" spans="1:139" ht="15.75">
      <c r="A558" s="2">
        <f t="shared" si="17"/>
        <v>554</v>
      </c>
      <c r="B558" s="2">
        <f>B554+10</f>
        <v>6280</v>
      </c>
      <c r="C558" s="3" t="s">
        <v>52</v>
      </c>
      <c r="D558" s="4">
        <v>1.5</v>
      </c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 t="s">
        <v>52</v>
      </c>
      <c r="S558" s="3"/>
      <c r="T558" s="4">
        <v>1.5</v>
      </c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>
        <v>1</v>
      </c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</row>
    <row r="559" spans="1:139" ht="15.75">
      <c r="A559" s="2">
        <f t="shared" si="17"/>
        <v>555</v>
      </c>
      <c r="B559" s="2">
        <f t="shared" si="18"/>
        <v>6290</v>
      </c>
      <c r="C559" s="3" t="s">
        <v>17</v>
      </c>
      <c r="D559" s="4">
        <v>3</v>
      </c>
      <c r="E559" s="3"/>
      <c r="F559" s="3"/>
      <c r="G559" s="3"/>
      <c r="H559" s="3"/>
      <c r="I559" s="3"/>
      <c r="J559" s="3"/>
      <c r="K559" s="3"/>
      <c r="L559" s="2"/>
      <c r="M559" s="2"/>
      <c r="N559" s="2"/>
      <c r="O559" s="2"/>
      <c r="P559" s="2"/>
      <c r="Q559" s="2"/>
      <c r="R559" s="3" t="s">
        <v>17</v>
      </c>
      <c r="S559" s="3"/>
      <c r="T559" s="4">
        <v>3</v>
      </c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>
        <v>1</v>
      </c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>
        <v>1</v>
      </c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</row>
    <row r="560" spans="1:149" ht="15.75">
      <c r="A560" s="2">
        <f t="shared" si="17"/>
        <v>556</v>
      </c>
      <c r="B560" s="2">
        <f t="shared" si="18"/>
        <v>6300</v>
      </c>
      <c r="C560" s="3" t="s">
        <v>52</v>
      </c>
      <c r="D560" s="4">
        <v>3</v>
      </c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 t="s">
        <v>52</v>
      </c>
      <c r="S560" s="3"/>
      <c r="T560" s="4">
        <v>3</v>
      </c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>
        <v>1</v>
      </c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S560">
        <v>1</v>
      </c>
    </row>
    <row r="561" spans="1:139" ht="15.75">
      <c r="A561" s="2">
        <f t="shared" si="17"/>
        <v>557</v>
      </c>
      <c r="B561" s="15">
        <v>6340</v>
      </c>
      <c r="C561" s="3" t="s">
        <v>53</v>
      </c>
      <c r="D561" s="4">
        <v>3</v>
      </c>
      <c r="E561" s="3"/>
      <c r="F561" s="3"/>
      <c r="G561" s="3"/>
      <c r="H561" s="3"/>
      <c r="I561" s="3"/>
      <c r="J561" s="3"/>
      <c r="K561" s="3"/>
      <c r="L561" s="2"/>
      <c r="M561" s="2"/>
      <c r="N561" s="2"/>
      <c r="O561" s="2"/>
      <c r="P561" s="2"/>
      <c r="Q561" s="2"/>
      <c r="R561" s="3" t="s">
        <v>32</v>
      </c>
      <c r="S561" s="3"/>
      <c r="T561" s="4">
        <v>3</v>
      </c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>
        <v>1</v>
      </c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>
        <v>1</v>
      </c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</row>
    <row r="562" spans="1:139" ht="15.75">
      <c r="A562" s="2">
        <f t="shared" si="17"/>
        <v>558</v>
      </c>
      <c r="B562" s="15">
        <v>6320</v>
      </c>
      <c r="C562" s="3" t="s">
        <v>52</v>
      </c>
      <c r="D562" s="4">
        <v>3</v>
      </c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 t="s">
        <v>52</v>
      </c>
      <c r="S562" s="3"/>
      <c r="T562" s="4">
        <v>3</v>
      </c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>
        <v>1</v>
      </c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</row>
    <row r="563" spans="1:139" ht="15.75">
      <c r="A563" s="2">
        <f t="shared" si="17"/>
        <v>559</v>
      </c>
      <c r="B563" s="15">
        <v>6325</v>
      </c>
      <c r="C563" s="3" t="s">
        <v>54</v>
      </c>
      <c r="D563" s="4">
        <v>3</v>
      </c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 t="s">
        <v>31</v>
      </c>
      <c r="S563" s="3"/>
      <c r="T563" s="4">
        <v>3</v>
      </c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>
        <v>1</v>
      </c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>
        <v>1</v>
      </c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</row>
    <row r="564" spans="1:139" ht="15.75">
      <c r="A564" s="2">
        <f t="shared" si="17"/>
        <v>560</v>
      </c>
      <c r="B564" s="15">
        <v>6310</v>
      </c>
      <c r="C564" s="3" t="s">
        <v>52</v>
      </c>
      <c r="D564" s="4">
        <v>3</v>
      </c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 t="s">
        <v>52</v>
      </c>
      <c r="S564" s="3"/>
      <c r="T564" s="4">
        <v>3</v>
      </c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>
        <v>1</v>
      </c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</row>
    <row r="565" spans="1:139" ht="15.75">
      <c r="A565" s="2">
        <f t="shared" si="17"/>
        <v>561</v>
      </c>
      <c r="B565" s="15">
        <v>6330</v>
      </c>
      <c r="C565" s="3" t="s">
        <v>30</v>
      </c>
      <c r="D565" s="4">
        <v>3</v>
      </c>
      <c r="E565" s="3"/>
      <c r="F565" s="3"/>
      <c r="G565" s="3"/>
      <c r="H565" s="3"/>
      <c r="I565" s="3"/>
      <c r="J565" s="3"/>
      <c r="K565" s="3"/>
      <c r="L565" s="2"/>
      <c r="M565" s="2"/>
      <c r="N565" s="2"/>
      <c r="O565" s="2"/>
      <c r="P565" s="2"/>
      <c r="Q565" s="2"/>
      <c r="R565" s="3" t="s">
        <v>30</v>
      </c>
      <c r="S565" s="3"/>
      <c r="T565" s="4">
        <v>3</v>
      </c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>
        <v>1</v>
      </c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>
        <v>1</v>
      </c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</row>
    <row r="566" spans="1:139" ht="15.75">
      <c r="A566" s="2">
        <f t="shared" si="17"/>
        <v>562</v>
      </c>
      <c r="B566" s="2">
        <v>6350</v>
      </c>
      <c r="C566" s="3" t="s">
        <v>53</v>
      </c>
      <c r="D566" s="4">
        <v>3</v>
      </c>
      <c r="E566" s="3"/>
      <c r="F566" s="3"/>
      <c r="G566" s="3"/>
      <c r="H566" s="3"/>
      <c r="I566" s="3"/>
      <c r="J566" s="3"/>
      <c r="K566" s="3"/>
      <c r="L566" s="2"/>
      <c r="M566" s="2"/>
      <c r="N566" s="2"/>
      <c r="O566" s="2"/>
      <c r="P566" s="2"/>
      <c r="Q566" s="2"/>
      <c r="R566" s="3" t="s">
        <v>32</v>
      </c>
      <c r="S566" s="3"/>
      <c r="T566" s="4">
        <v>3</v>
      </c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>
        <v>1</v>
      </c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>
        <v>1</v>
      </c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</row>
    <row r="567" spans="1:139" ht="15.75">
      <c r="A567" s="2">
        <f t="shared" si="17"/>
        <v>563</v>
      </c>
      <c r="B567" s="15">
        <v>6370</v>
      </c>
      <c r="C567" s="3" t="s">
        <v>52</v>
      </c>
      <c r="D567" s="4">
        <v>1.5</v>
      </c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 t="s">
        <v>52</v>
      </c>
      <c r="S567" s="3"/>
      <c r="T567" s="4">
        <v>1.5</v>
      </c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>
        <v>1</v>
      </c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</row>
    <row r="568" spans="1:139" ht="15.75">
      <c r="A568" s="2">
        <f t="shared" si="17"/>
        <v>564</v>
      </c>
      <c r="B568" s="15">
        <v>6360</v>
      </c>
      <c r="C568" s="3" t="s">
        <v>30</v>
      </c>
      <c r="D568" s="4">
        <v>1.5</v>
      </c>
      <c r="E568" s="3"/>
      <c r="F568" s="3"/>
      <c r="G568" s="3"/>
      <c r="H568" s="3"/>
      <c r="I568" s="3"/>
      <c r="J568" s="3"/>
      <c r="K568" s="3"/>
      <c r="L568" s="2"/>
      <c r="M568" s="2"/>
      <c r="N568" s="2"/>
      <c r="O568" s="2"/>
      <c r="P568" s="2"/>
      <c r="Q568" s="2"/>
      <c r="R568" s="3" t="s">
        <v>30</v>
      </c>
      <c r="S568" s="3"/>
      <c r="T568" s="4">
        <v>1.5</v>
      </c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>
        <v>1</v>
      </c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>
        <v>1</v>
      </c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</row>
    <row r="569" spans="1:139" ht="15.75">
      <c r="A569" s="2">
        <f t="shared" si="17"/>
        <v>565</v>
      </c>
      <c r="B569" s="2">
        <v>6380</v>
      </c>
      <c r="C569" s="3" t="s">
        <v>31</v>
      </c>
      <c r="D569" s="4">
        <v>3</v>
      </c>
      <c r="E569" s="3"/>
      <c r="F569" s="3"/>
      <c r="G569" s="3"/>
      <c r="H569" s="3"/>
      <c r="I569" s="3"/>
      <c r="J569" s="3"/>
      <c r="K569" s="3"/>
      <c r="L569" s="2"/>
      <c r="M569" s="2"/>
      <c r="N569" s="2"/>
      <c r="O569" s="2"/>
      <c r="P569" s="2"/>
      <c r="Q569" s="2"/>
      <c r="R569" s="3" t="s">
        <v>31</v>
      </c>
      <c r="S569" s="3"/>
      <c r="T569" s="4">
        <v>3</v>
      </c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>
        <v>1</v>
      </c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>
        <v>1</v>
      </c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</row>
    <row r="570" spans="1:151" ht="15.75">
      <c r="A570" s="2">
        <f t="shared" si="17"/>
        <v>566</v>
      </c>
      <c r="B570" s="2">
        <f t="shared" si="18"/>
        <v>6390</v>
      </c>
      <c r="C570" s="3" t="s">
        <v>74</v>
      </c>
      <c r="D570" s="4">
        <v>3</v>
      </c>
      <c r="E570" s="3"/>
      <c r="F570" s="3"/>
      <c r="G570" s="3"/>
      <c r="H570" s="3"/>
      <c r="I570" s="3"/>
      <c r="J570" s="3"/>
      <c r="K570" s="3"/>
      <c r="L570" s="2"/>
      <c r="M570" s="2"/>
      <c r="N570" s="2"/>
      <c r="O570" s="2"/>
      <c r="P570" s="2"/>
      <c r="Q570" s="2"/>
      <c r="R570" s="3" t="s">
        <v>75</v>
      </c>
      <c r="S570" s="3"/>
      <c r="T570" s="4">
        <v>3</v>
      </c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>
        <v>1</v>
      </c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>
        <v>1</v>
      </c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U570">
        <v>1</v>
      </c>
    </row>
    <row r="571" spans="1:139" ht="15.75">
      <c r="A571" s="2">
        <f t="shared" si="17"/>
        <v>567</v>
      </c>
      <c r="B571" s="2">
        <f t="shared" si="18"/>
        <v>6400</v>
      </c>
      <c r="C571" s="3" t="s">
        <v>52</v>
      </c>
      <c r="D571" s="4">
        <v>6</v>
      </c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 t="s">
        <v>52</v>
      </c>
      <c r="S571" s="3"/>
      <c r="T571" s="4">
        <v>6</v>
      </c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>
        <v>1</v>
      </c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</row>
    <row r="572" spans="1:139" ht="15.75">
      <c r="A572" s="2">
        <f t="shared" si="17"/>
        <v>568</v>
      </c>
      <c r="B572" s="15">
        <v>6420</v>
      </c>
      <c r="C572" s="3" t="s">
        <v>52</v>
      </c>
      <c r="D572" s="4">
        <v>2.5</v>
      </c>
      <c r="E572" s="3">
        <v>1</v>
      </c>
      <c r="F572" s="3">
        <v>1</v>
      </c>
      <c r="G572" s="3">
        <v>1</v>
      </c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 t="s">
        <v>52</v>
      </c>
      <c r="S572" s="3"/>
      <c r="T572" s="4">
        <v>2.5</v>
      </c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>
        <v>1</v>
      </c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</row>
    <row r="573" spans="1:139" ht="15.75">
      <c r="A573" s="2">
        <f t="shared" si="17"/>
        <v>569</v>
      </c>
      <c r="B573" s="15">
        <v>6410</v>
      </c>
      <c r="C573" s="3" t="s">
        <v>52</v>
      </c>
      <c r="D573" s="4">
        <v>2.5</v>
      </c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 t="s">
        <v>52</v>
      </c>
      <c r="S573" s="3"/>
      <c r="T573" s="4">
        <v>2.5</v>
      </c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>
        <v>1</v>
      </c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</row>
    <row r="574" spans="1:139" ht="15.75">
      <c r="A574" s="2">
        <f t="shared" si="17"/>
        <v>570</v>
      </c>
      <c r="B574" s="2">
        <v>6430</v>
      </c>
      <c r="C574" s="3" t="s">
        <v>52</v>
      </c>
      <c r="D574" s="4">
        <v>3</v>
      </c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 t="s">
        <v>52</v>
      </c>
      <c r="S574" s="3"/>
      <c r="T574" s="4">
        <v>3</v>
      </c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>
        <v>1</v>
      </c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</row>
    <row r="575" spans="1:139" ht="15.75">
      <c r="A575" s="2">
        <f t="shared" si="17"/>
        <v>571</v>
      </c>
      <c r="B575" s="2">
        <f t="shared" si="18"/>
        <v>6440</v>
      </c>
      <c r="C575" s="3" t="s">
        <v>27</v>
      </c>
      <c r="D575" s="4">
        <v>3</v>
      </c>
      <c r="E575" s="3"/>
      <c r="F575" s="3"/>
      <c r="G575" s="3"/>
      <c r="H575" s="3"/>
      <c r="I575" s="3"/>
      <c r="J575" s="3"/>
      <c r="K575" s="3"/>
      <c r="L575" s="2"/>
      <c r="M575" s="2"/>
      <c r="N575" s="2"/>
      <c r="O575" s="2"/>
      <c r="P575" s="2"/>
      <c r="Q575" s="2"/>
      <c r="R575" s="3" t="s">
        <v>27</v>
      </c>
      <c r="S575" s="3"/>
      <c r="T575" s="4">
        <v>3</v>
      </c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>
        <v>1</v>
      </c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>
        <v>1</v>
      </c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</row>
    <row r="576" spans="1:139" ht="15.75">
      <c r="A576" s="2">
        <f t="shared" si="17"/>
        <v>572</v>
      </c>
      <c r="B576" s="2">
        <f t="shared" si="18"/>
        <v>6450</v>
      </c>
      <c r="C576" s="3" t="s">
        <v>27</v>
      </c>
      <c r="D576" s="4">
        <v>2.5</v>
      </c>
      <c r="E576" s="3"/>
      <c r="F576" s="3"/>
      <c r="G576" s="3"/>
      <c r="H576" s="3"/>
      <c r="I576" s="3"/>
      <c r="J576" s="3"/>
      <c r="K576" s="3"/>
      <c r="L576" s="2"/>
      <c r="M576" s="2"/>
      <c r="N576" s="2"/>
      <c r="O576" s="2"/>
      <c r="P576" s="2"/>
      <c r="Q576" s="2"/>
      <c r="R576" s="3" t="s">
        <v>27</v>
      </c>
      <c r="S576" s="3"/>
      <c r="T576" s="4">
        <v>2.5</v>
      </c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>
        <v>1</v>
      </c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>
        <v>1</v>
      </c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</row>
    <row r="577" spans="1:139" ht="15.75">
      <c r="A577" s="2">
        <f t="shared" si="17"/>
        <v>573</v>
      </c>
      <c r="B577" s="2">
        <f t="shared" si="18"/>
        <v>6460</v>
      </c>
      <c r="C577" s="3" t="s">
        <v>52</v>
      </c>
      <c r="D577" s="4">
        <v>2.5</v>
      </c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 t="s">
        <v>52</v>
      </c>
      <c r="S577" s="3"/>
      <c r="T577" s="4">
        <v>2.5</v>
      </c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>
        <v>1</v>
      </c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</row>
    <row r="578" spans="1:139" ht="15.75">
      <c r="A578" s="2">
        <f t="shared" si="17"/>
        <v>574</v>
      </c>
      <c r="B578" s="2">
        <f t="shared" si="18"/>
        <v>6470</v>
      </c>
      <c r="C578" s="3" t="s">
        <v>52</v>
      </c>
      <c r="D578" s="4">
        <v>2.5</v>
      </c>
      <c r="E578" s="3"/>
      <c r="F578" s="3"/>
      <c r="G578" s="3"/>
      <c r="H578" s="3"/>
      <c r="I578" s="3"/>
      <c r="J578" s="3"/>
      <c r="K578" s="3">
        <v>1</v>
      </c>
      <c r="L578" s="3"/>
      <c r="M578" s="3"/>
      <c r="N578" s="3"/>
      <c r="O578" s="3"/>
      <c r="P578" s="3"/>
      <c r="Q578" s="3"/>
      <c r="R578" s="3" t="s">
        <v>52</v>
      </c>
      <c r="S578" s="3"/>
      <c r="T578" s="4">
        <v>2.5</v>
      </c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>
        <v>1</v>
      </c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</row>
    <row r="579" spans="1:139" ht="15.75">
      <c r="A579" s="2">
        <f t="shared" si="17"/>
        <v>575</v>
      </c>
      <c r="B579" s="2">
        <f t="shared" si="18"/>
        <v>6480</v>
      </c>
      <c r="C579" s="3" t="s">
        <v>27</v>
      </c>
      <c r="D579" s="4">
        <v>3</v>
      </c>
      <c r="E579" s="3"/>
      <c r="F579" s="3"/>
      <c r="G579" s="3"/>
      <c r="H579" s="3"/>
      <c r="I579" s="3"/>
      <c r="J579" s="3"/>
      <c r="K579" s="3"/>
      <c r="L579" s="2"/>
      <c r="M579" s="2"/>
      <c r="N579" s="2"/>
      <c r="O579" s="2"/>
      <c r="P579" s="2"/>
      <c r="Q579" s="2"/>
      <c r="R579" s="3" t="s">
        <v>27</v>
      </c>
      <c r="S579" s="3"/>
      <c r="T579" s="4">
        <v>3</v>
      </c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>
        <v>1</v>
      </c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>
        <v>1</v>
      </c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</row>
    <row r="580" spans="1:139" ht="15.75">
      <c r="A580" s="2">
        <f t="shared" si="17"/>
        <v>576</v>
      </c>
      <c r="B580" s="2">
        <f t="shared" si="18"/>
        <v>6490</v>
      </c>
      <c r="C580" s="3" t="s">
        <v>17</v>
      </c>
      <c r="D580" s="4">
        <v>3</v>
      </c>
      <c r="E580" s="3"/>
      <c r="F580" s="3"/>
      <c r="G580" s="3"/>
      <c r="H580" s="3"/>
      <c r="I580" s="3"/>
      <c r="J580" s="3"/>
      <c r="K580" s="3"/>
      <c r="L580" s="2"/>
      <c r="M580" s="2"/>
      <c r="N580" s="2"/>
      <c r="O580" s="2"/>
      <c r="P580" s="2"/>
      <c r="Q580" s="2"/>
      <c r="R580" s="3" t="s">
        <v>17</v>
      </c>
      <c r="S580" s="3"/>
      <c r="T580" s="4">
        <v>3</v>
      </c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>
        <v>1</v>
      </c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>
        <v>1</v>
      </c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</row>
    <row r="581" spans="1:139" ht="15.75">
      <c r="A581" s="2">
        <f t="shared" si="17"/>
        <v>577</v>
      </c>
      <c r="B581" s="2">
        <v>6510</v>
      </c>
      <c r="C581" s="3" t="s">
        <v>76</v>
      </c>
      <c r="D581" s="4">
        <v>2</v>
      </c>
      <c r="E581" s="3"/>
      <c r="F581" s="3"/>
      <c r="G581" s="3"/>
      <c r="H581" s="3"/>
      <c r="I581" s="3"/>
      <c r="J581" s="3"/>
      <c r="K581" s="3"/>
      <c r="L581" s="2"/>
      <c r="M581" s="2"/>
      <c r="N581" s="2"/>
      <c r="O581" s="2"/>
      <c r="P581" s="2"/>
      <c r="Q581" s="2"/>
      <c r="R581" s="3" t="s">
        <v>77</v>
      </c>
      <c r="S581" s="3"/>
      <c r="T581" s="4">
        <v>2</v>
      </c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>
        <v>1</v>
      </c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>
        <v>1</v>
      </c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</row>
    <row r="582" spans="1:139" ht="15.75">
      <c r="A582" s="2">
        <f t="shared" si="17"/>
        <v>578</v>
      </c>
      <c r="B582" s="2">
        <f t="shared" si="18"/>
        <v>6520</v>
      </c>
      <c r="C582" s="3" t="s">
        <v>52</v>
      </c>
      <c r="D582" s="4">
        <v>2</v>
      </c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 t="s">
        <v>52</v>
      </c>
      <c r="S582" s="3"/>
      <c r="T582" s="4">
        <v>2</v>
      </c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>
        <v>1</v>
      </c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</row>
    <row r="583" spans="1:139" ht="15.75">
      <c r="A583" s="2">
        <f t="shared" si="17"/>
        <v>579</v>
      </c>
      <c r="B583" s="2">
        <f t="shared" si="18"/>
        <v>6530</v>
      </c>
      <c r="C583" s="3" t="s">
        <v>70</v>
      </c>
      <c r="D583" s="4">
        <v>3</v>
      </c>
      <c r="E583" s="3">
        <v>1</v>
      </c>
      <c r="F583" s="3">
        <v>3</v>
      </c>
      <c r="G583" s="3">
        <v>3</v>
      </c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 t="s">
        <v>70</v>
      </c>
      <c r="S583" s="3"/>
      <c r="T583" s="4">
        <v>3</v>
      </c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>
        <v>1</v>
      </c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>
        <v>1</v>
      </c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</row>
    <row r="584" spans="1:139" ht="15.75">
      <c r="A584" s="2">
        <f t="shared" si="17"/>
        <v>580</v>
      </c>
      <c r="B584" s="2">
        <f t="shared" si="18"/>
        <v>6540</v>
      </c>
      <c r="C584" s="3" t="s">
        <v>52</v>
      </c>
      <c r="D584" s="4">
        <v>3</v>
      </c>
      <c r="E584" s="3"/>
      <c r="F584" s="3"/>
      <c r="G584" s="3"/>
      <c r="H584" s="3"/>
      <c r="I584" s="3"/>
      <c r="J584" s="3"/>
      <c r="K584" s="3">
        <v>1</v>
      </c>
      <c r="L584" s="3"/>
      <c r="M584" s="3"/>
      <c r="N584" s="3"/>
      <c r="O584" s="3"/>
      <c r="P584" s="3"/>
      <c r="Q584" s="3"/>
      <c r="R584" s="3" t="s">
        <v>52</v>
      </c>
      <c r="S584" s="3"/>
      <c r="T584" s="4">
        <v>3</v>
      </c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>
        <v>1</v>
      </c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</row>
    <row r="585" spans="1:139" ht="15.75">
      <c r="A585" s="2">
        <f t="shared" si="17"/>
        <v>581</v>
      </c>
      <c r="B585" s="2">
        <f t="shared" si="18"/>
        <v>6550</v>
      </c>
      <c r="C585" s="3" t="s">
        <v>17</v>
      </c>
      <c r="D585" s="4">
        <v>3</v>
      </c>
      <c r="E585" s="3"/>
      <c r="F585" s="3"/>
      <c r="G585" s="3"/>
      <c r="H585" s="3"/>
      <c r="I585" s="3"/>
      <c r="J585" s="3"/>
      <c r="L585" s="2"/>
      <c r="M585" s="2"/>
      <c r="N585" s="2"/>
      <c r="O585" s="2"/>
      <c r="P585" s="2"/>
      <c r="Q585" s="2"/>
      <c r="R585" s="3" t="s">
        <v>17</v>
      </c>
      <c r="S585" s="3"/>
      <c r="T585" s="4">
        <v>3</v>
      </c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>
        <v>1</v>
      </c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>
        <v>1</v>
      </c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</row>
    <row r="586" spans="1:139" ht="15.75">
      <c r="A586" s="2">
        <f t="shared" si="17"/>
        <v>582</v>
      </c>
      <c r="B586" s="2">
        <f t="shared" si="18"/>
        <v>6560</v>
      </c>
      <c r="C586" s="3" t="s">
        <v>52</v>
      </c>
      <c r="D586" s="4">
        <v>2</v>
      </c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 t="s">
        <v>52</v>
      </c>
      <c r="S586" s="3"/>
      <c r="T586" s="4">
        <v>2</v>
      </c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>
        <v>1</v>
      </c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</row>
    <row r="587" spans="1:139" ht="15.75">
      <c r="A587" s="2">
        <f t="shared" si="17"/>
        <v>583</v>
      </c>
      <c r="B587" s="2">
        <f>B586+5</f>
        <v>6565</v>
      </c>
      <c r="C587" s="3" t="s">
        <v>52</v>
      </c>
      <c r="D587" s="4">
        <v>3</v>
      </c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 t="s">
        <v>52</v>
      </c>
      <c r="S587" s="3"/>
      <c r="T587" s="4">
        <v>3</v>
      </c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>
        <v>1</v>
      </c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</row>
    <row r="588" spans="1:139" ht="15.75">
      <c r="A588" s="2">
        <f t="shared" si="17"/>
        <v>584</v>
      </c>
      <c r="B588" s="2">
        <f>B587+15</f>
        <v>6580</v>
      </c>
      <c r="C588" s="3" t="s">
        <v>56</v>
      </c>
      <c r="D588" s="4">
        <v>3</v>
      </c>
      <c r="E588" s="3">
        <v>1</v>
      </c>
      <c r="F588" s="3">
        <v>1</v>
      </c>
      <c r="G588" s="3">
        <v>1</v>
      </c>
      <c r="H588" s="3"/>
      <c r="I588" s="3"/>
      <c r="J588" s="3"/>
      <c r="K588" s="3"/>
      <c r="L588" s="2"/>
      <c r="M588" s="2"/>
      <c r="N588" s="2"/>
      <c r="O588" s="2"/>
      <c r="P588" s="2"/>
      <c r="Q588" s="2"/>
      <c r="R588" s="3" t="s">
        <v>56</v>
      </c>
      <c r="S588" s="3"/>
      <c r="T588" s="4">
        <v>3</v>
      </c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>
        <v>1</v>
      </c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>
        <v>1</v>
      </c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</row>
    <row r="589" spans="1:139" ht="15.75">
      <c r="A589" s="2">
        <f t="shared" si="17"/>
        <v>585</v>
      </c>
      <c r="B589" s="2">
        <f>B588+10</f>
        <v>6590</v>
      </c>
      <c r="C589" s="3" t="s">
        <v>52</v>
      </c>
      <c r="D589" s="4">
        <v>3</v>
      </c>
      <c r="E589" s="3">
        <v>1</v>
      </c>
      <c r="F589" s="3">
        <v>1</v>
      </c>
      <c r="G589" s="3">
        <v>1</v>
      </c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 t="s">
        <v>52</v>
      </c>
      <c r="S589" s="3"/>
      <c r="T589" s="4">
        <v>3</v>
      </c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>
        <v>1</v>
      </c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</row>
    <row r="590" spans="1:139" ht="15.75">
      <c r="A590" s="2">
        <f t="shared" si="17"/>
        <v>586</v>
      </c>
      <c r="B590" s="2">
        <f t="shared" si="18"/>
        <v>6600</v>
      </c>
      <c r="C590" s="3" t="s">
        <v>52</v>
      </c>
      <c r="D590" s="4">
        <v>3</v>
      </c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 t="s">
        <v>52</v>
      </c>
      <c r="S590" s="3"/>
      <c r="T590" s="4">
        <v>3</v>
      </c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>
        <v>1</v>
      </c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</row>
    <row r="591" spans="1:139" ht="15.75">
      <c r="A591" s="2">
        <f t="shared" si="17"/>
        <v>587</v>
      </c>
      <c r="B591" s="2">
        <f t="shared" si="18"/>
        <v>6610</v>
      </c>
      <c r="C591" s="3" t="s">
        <v>79</v>
      </c>
      <c r="D591" s="4">
        <v>3</v>
      </c>
      <c r="E591" s="3"/>
      <c r="F591" s="3"/>
      <c r="G591" s="3"/>
      <c r="H591" s="3"/>
      <c r="I591" s="3"/>
      <c r="J591" s="3"/>
      <c r="K591" s="3"/>
      <c r="L591" s="2"/>
      <c r="M591" s="2"/>
      <c r="N591" s="2"/>
      <c r="O591" s="2"/>
      <c r="P591" s="2"/>
      <c r="Q591" s="2"/>
      <c r="R591" s="3" t="s">
        <v>79</v>
      </c>
      <c r="S591" s="3"/>
      <c r="T591" s="4">
        <v>3</v>
      </c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>
        <v>1</v>
      </c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>
        <v>1</v>
      </c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</row>
    <row r="592" spans="1:139" ht="15.75">
      <c r="A592" s="2">
        <f>A591+1</f>
        <v>588</v>
      </c>
      <c r="B592" s="2">
        <f t="shared" si="18"/>
        <v>6620</v>
      </c>
      <c r="C592" s="3" t="s">
        <v>79</v>
      </c>
      <c r="D592" s="4">
        <v>3</v>
      </c>
      <c r="E592" s="3"/>
      <c r="F592" s="3"/>
      <c r="G592" s="3"/>
      <c r="H592" s="3"/>
      <c r="I592" s="3"/>
      <c r="J592" s="3"/>
      <c r="K592" s="3"/>
      <c r="L592" s="2"/>
      <c r="M592" s="2"/>
      <c r="N592" s="2"/>
      <c r="O592" s="2"/>
      <c r="P592" s="2"/>
      <c r="Q592" s="2"/>
      <c r="R592" s="3" t="s">
        <v>79</v>
      </c>
      <c r="S592" s="3"/>
      <c r="T592" s="4">
        <v>3</v>
      </c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>
        <v>1</v>
      </c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>
        <v>1</v>
      </c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</row>
    <row r="593" spans="1:139" ht="15.75">
      <c r="A593" s="2">
        <f>A592+1</f>
        <v>589</v>
      </c>
      <c r="B593" s="2">
        <f t="shared" si="18"/>
        <v>6630</v>
      </c>
      <c r="C593" s="3" t="s">
        <v>52</v>
      </c>
      <c r="D593" s="4">
        <v>3</v>
      </c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 t="s">
        <v>52</v>
      </c>
      <c r="S593" s="3"/>
      <c r="T593" s="4">
        <v>3</v>
      </c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>
        <v>1</v>
      </c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</row>
    <row r="594" spans="1:139" ht="16.5" thickBot="1">
      <c r="A594" s="2">
        <f>A593+1</f>
        <v>590</v>
      </c>
      <c r="B594" s="2">
        <f t="shared" si="18"/>
        <v>6640</v>
      </c>
      <c r="C594" s="3" t="s">
        <v>52</v>
      </c>
      <c r="D594" s="4" t="s">
        <v>58</v>
      </c>
      <c r="E594" s="3"/>
      <c r="F594" s="3"/>
      <c r="G594" s="3"/>
      <c r="H594" s="3"/>
      <c r="I594" s="3"/>
      <c r="J594" s="3"/>
      <c r="K594" s="3">
        <v>1</v>
      </c>
      <c r="L594" s="3"/>
      <c r="M594" s="3"/>
      <c r="N594" s="3"/>
      <c r="O594" s="3"/>
      <c r="P594" s="3"/>
      <c r="Q594" s="3"/>
      <c r="R594" s="3" t="s">
        <v>52</v>
      </c>
      <c r="S594" s="3"/>
      <c r="T594" s="4" t="s">
        <v>58</v>
      </c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>
        <v>1</v>
      </c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</row>
    <row r="595" spans="1:153" ht="15.75">
      <c r="A595" s="2"/>
      <c r="B595" s="2"/>
      <c r="C595" s="7" t="s">
        <v>80</v>
      </c>
      <c r="D595" s="4"/>
      <c r="E595" s="2">
        <f aca="true" t="shared" si="19" ref="E595:K595">SUM(E5:E594)</f>
        <v>68</v>
      </c>
      <c r="F595" s="2">
        <f t="shared" si="19"/>
        <v>99</v>
      </c>
      <c r="G595" s="2">
        <f t="shared" si="19"/>
        <v>92</v>
      </c>
      <c r="H595" s="2">
        <f t="shared" si="19"/>
        <v>4</v>
      </c>
      <c r="I595" s="2">
        <f t="shared" si="19"/>
        <v>3</v>
      </c>
      <c r="J595" s="2">
        <f t="shared" si="19"/>
        <v>4</v>
      </c>
      <c r="K595" s="2">
        <f t="shared" si="19"/>
        <v>62</v>
      </c>
      <c r="L595" s="2"/>
      <c r="M595" s="2">
        <f>SUM(M5:M594)</f>
        <v>0</v>
      </c>
      <c r="N595" s="2"/>
      <c r="O595" s="2"/>
      <c r="P595" s="2">
        <f>SUM(P5:P594)</f>
        <v>5</v>
      </c>
      <c r="Q595" s="2"/>
      <c r="R595" s="2"/>
      <c r="S595" s="2">
        <f>SUM(S5:S594)</f>
        <v>14</v>
      </c>
      <c r="T595" s="4"/>
      <c r="U595" s="25">
        <f>SUM(V595:CU595)</f>
        <v>243</v>
      </c>
      <c r="V595" s="2">
        <f aca="true" t="shared" si="20" ref="V595:BA595">SUM(V5:V594)</f>
        <v>1</v>
      </c>
      <c r="W595" s="2">
        <f t="shared" si="20"/>
        <v>0</v>
      </c>
      <c r="X595" s="2">
        <f t="shared" si="20"/>
        <v>0</v>
      </c>
      <c r="Y595" s="2">
        <f t="shared" si="20"/>
        <v>0</v>
      </c>
      <c r="Z595" s="2">
        <f t="shared" si="20"/>
        <v>0</v>
      </c>
      <c r="AA595" s="2">
        <f t="shared" si="20"/>
        <v>1</v>
      </c>
      <c r="AB595" s="2">
        <f t="shared" si="20"/>
        <v>1</v>
      </c>
      <c r="AC595" s="2">
        <f t="shared" si="20"/>
        <v>0</v>
      </c>
      <c r="AD595" s="2">
        <f t="shared" si="20"/>
        <v>0</v>
      </c>
      <c r="AE595" s="2">
        <f t="shared" si="20"/>
        <v>5</v>
      </c>
      <c r="AF595" s="2">
        <f t="shared" si="20"/>
        <v>1</v>
      </c>
      <c r="AG595" s="2">
        <f t="shared" si="20"/>
        <v>4</v>
      </c>
      <c r="AH595" s="2">
        <f t="shared" si="20"/>
        <v>10</v>
      </c>
      <c r="AI595" s="2">
        <f t="shared" si="20"/>
        <v>3</v>
      </c>
      <c r="AJ595" s="2">
        <f t="shared" si="20"/>
        <v>4</v>
      </c>
      <c r="AK595" s="2">
        <f t="shared" si="20"/>
        <v>0</v>
      </c>
      <c r="AL595" s="2">
        <f t="shared" si="20"/>
        <v>3</v>
      </c>
      <c r="AM595" s="2">
        <f t="shared" si="20"/>
        <v>2</v>
      </c>
      <c r="AN595" s="2">
        <f t="shared" si="20"/>
        <v>6</v>
      </c>
      <c r="AO595" s="15">
        <f t="shared" si="20"/>
        <v>1</v>
      </c>
      <c r="AP595" s="2">
        <f t="shared" si="20"/>
        <v>7</v>
      </c>
      <c r="AQ595" s="2">
        <f t="shared" si="20"/>
        <v>0</v>
      </c>
      <c r="AR595" s="2">
        <f t="shared" si="20"/>
        <v>0</v>
      </c>
      <c r="AS595" s="2">
        <f t="shared" si="20"/>
        <v>1</v>
      </c>
      <c r="AT595" s="2">
        <f t="shared" si="20"/>
        <v>1</v>
      </c>
      <c r="AU595" s="2">
        <f t="shared" si="20"/>
        <v>0</v>
      </c>
      <c r="AV595" s="2">
        <f t="shared" si="20"/>
        <v>0</v>
      </c>
      <c r="AW595" s="2">
        <f t="shared" si="20"/>
        <v>0</v>
      </c>
      <c r="AX595" s="2">
        <f t="shared" si="20"/>
        <v>0</v>
      </c>
      <c r="AY595" s="2">
        <f t="shared" si="20"/>
        <v>2</v>
      </c>
      <c r="AZ595" s="2">
        <f t="shared" si="20"/>
        <v>0</v>
      </c>
      <c r="BA595" s="2">
        <f t="shared" si="20"/>
        <v>0</v>
      </c>
      <c r="BB595" s="2">
        <f aca="true" t="shared" si="21" ref="BB595:CG595">SUM(BB5:BB594)</f>
        <v>1</v>
      </c>
      <c r="BC595" s="2">
        <f t="shared" si="21"/>
        <v>0</v>
      </c>
      <c r="BD595" s="2">
        <f t="shared" si="21"/>
        <v>0</v>
      </c>
      <c r="BE595" s="2">
        <f t="shared" si="21"/>
        <v>3</v>
      </c>
      <c r="BF595" s="2">
        <f t="shared" si="21"/>
        <v>0</v>
      </c>
      <c r="BG595" s="2">
        <f t="shared" si="21"/>
        <v>0</v>
      </c>
      <c r="BH595" s="2">
        <f t="shared" si="21"/>
        <v>1</v>
      </c>
      <c r="BI595" s="2">
        <f t="shared" si="21"/>
        <v>0</v>
      </c>
      <c r="BJ595" s="2">
        <f t="shared" si="21"/>
        <v>0</v>
      </c>
      <c r="BK595" s="2">
        <f t="shared" si="21"/>
        <v>1</v>
      </c>
      <c r="BL595" s="2">
        <f t="shared" si="21"/>
        <v>0</v>
      </c>
      <c r="BM595" s="2">
        <f t="shared" si="21"/>
        <v>0</v>
      </c>
      <c r="BN595" s="2">
        <f t="shared" si="21"/>
        <v>4</v>
      </c>
      <c r="BO595" s="2">
        <f t="shared" si="21"/>
        <v>0</v>
      </c>
      <c r="BP595" s="2">
        <f t="shared" si="21"/>
        <v>0</v>
      </c>
      <c r="BQ595" s="2">
        <f t="shared" si="21"/>
        <v>1</v>
      </c>
      <c r="BR595" s="2">
        <f t="shared" si="21"/>
        <v>53</v>
      </c>
      <c r="BS595" s="2">
        <f t="shared" si="21"/>
        <v>3</v>
      </c>
      <c r="BT595" s="2">
        <f t="shared" si="21"/>
        <v>40</v>
      </c>
      <c r="BU595" s="2">
        <f t="shared" si="21"/>
        <v>7</v>
      </c>
      <c r="BV595" s="2">
        <f t="shared" si="21"/>
        <v>1</v>
      </c>
      <c r="BW595" s="2">
        <f t="shared" si="21"/>
        <v>4</v>
      </c>
      <c r="BX595" s="2">
        <f t="shared" si="21"/>
        <v>0</v>
      </c>
      <c r="BY595" s="2">
        <f t="shared" si="21"/>
        <v>1</v>
      </c>
      <c r="BZ595" s="2">
        <f t="shared" si="21"/>
        <v>0</v>
      </c>
      <c r="CA595" s="2">
        <f t="shared" si="21"/>
        <v>5</v>
      </c>
      <c r="CB595" s="2">
        <f t="shared" si="21"/>
        <v>3</v>
      </c>
      <c r="CC595" s="2">
        <f t="shared" si="21"/>
        <v>5</v>
      </c>
      <c r="CD595" s="2">
        <f t="shared" si="21"/>
        <v>0</v>
      </c>
      <c r="CE595" s="2">
        <f t="shared" si="21"/>
        <v>1</v>
      </c>
      <c r="CF595" s="2">
        <f t="shared" si="21"/>
        <v>6</v>
      </c>
      <c r="CG595" s="2">
        <f t="shared" si="21"/>
        <v>8</v>
      </c>
      <c r="CH595" s="2">
        <f aca="true" t="shared" si="22" ref="CH595:CU595">SUM(CH5:CH594)</f>
        <v>3</v>
      </c>
      <c r="CI595" s="2">
        <f t="shared" si="22"/>
        <v>15</v>
      </c>
      <c r="CJ595" s="2">
        <f t="shared" si="22"/>
        <v>0</v>
      </c>
      <c r="CK595" s="2">
        <f t="shared" si="22"/>
        <v>1</v>
      </c>
      <c r="CL595" s="2">
        <f t="shared" si="22"/>
        <v>0</v>
      </c>
      <c r="CM595" s="2">
        <f t="shared" si="22"/>
        <v>4</v>
      </c>
      <c r="CN595" s="2">
        <f t="shared" si="22"/>
        <v>8</v>
      </c>
      <c r="CO595" s="2">
        <f t="shared" si="22"/>
        <v>9</v>
      </c>
      <c r="CP595" s="2">
        <f t="shared" si="22"/>
        <v>0</v>
      </c>
      <c r="CQ595" s="2">
        <f t="shared" si="22"/>
        <v>0</v>
      </c>
      <c r="CR595" s="2">
        <f t="shared" si="22"/>
        <v>1</v>
      </c>
      <c r="CS595" s="2">
        <f t="shared" si="22"/>
        <v>1</v>
      </c>
      <c r="CT595" s="2">
        <f t="shared" si="22"/>
        <v>0</v>
      </c>
      <c r="CU595" s="2">
        <f t="shared" si="22"/>
        <v>0</v>
      </c>
      <c r="CV595" s="2"/>
      <c r="CW595" s="2">
        <f aca="true" t="shared" si="23" ref="CW595:EB595">SUM(CW5:CW594)</f>
        <v>2</v>
      </c>
      <c r="CX595" s="2">
        <f t="shared" si="23"/>
        <v>0</v>
      </c>
      <c r="CY595" s="2">
        <f t="shared" si="23"/>
        <v>11</v>
      </c>
      <c r="CZ595" s="2">
        <f t="shared" si="23"/>
        <v>2</v>
      </c>
      <c r="DA595" s="2">
        <f t="shared" si="23"/>
        <v>0</v>
      </c>
      <c r="DB595" s="2">
        <f t="shared" si="23"/>
        <v>1</v>
      </c>
      <c r="DC595" s="2">
        <f t="shared" si="23"/>
        <v>27</v>
      </c>
      <c r="DD595" s="2">
        <f t="shared" si="23"/>
        <v>14</v>
      </c>
      <c r="DE595" s="2">
        <f t="shared" si="23"/>
        <v>22</v>
      </c>
      <c r="DF595" s="2">
        <f t="shared" si="23"/>
        <v>3</v>
      </c>
      <c r="DG595" s="2">
        <f t="shared" si="23"/>
        <v>0</v>
      </c>
      <c r="DH595" s="2">
        <f t="shared" si="23"/>
        <v>28</v>
      </c>
      <c r="DI595" s="2">
        <f t="shared" si="23"/>
        <v>81</v>
      </c>
      <c r="DJ595" s="2">
        <f t="shared" si="23"/>
        <v>0</v>
      </c>
      <c r="DK595" s="2">
        <f t="shared" si="23"/>
        <v>37</v>
      </c>
      <c r="DL595" s="2">
        <f t="shared" si="23"/>
        <v>89</v>
      </c>
      <c r="DM595" s="2">
        <f t="shared" si="23"/>
        <v>57</v>
      </c>
      <c r="DN595" s="15">
        <f t="shared" si="23"/>
        <v>178</v>
      </c>
      <c r="DO595" s="2">
        <f t="shared" si="23"/>
        <v>2</v>
      </c>
      <c r="DP595" s="2">
        <f t="shared" si="23"/>
        <v>0</v>
      </c>
      <c r="DQ595" s="2">
        <f t="shared" si="23"/>
        <v>1</v>
      </c>
      <c r="DR595" s="2">
        <f t="shared" si="23"/>
        <v>0</v>
      </c>
      <c r="DS595" s="2">
        <f t="shared" si="23"/>
        <v>0</v>
      </c>
      <c r="DT595" s="2">
        <f t="shared" si="23"/>
        <v>2</v>
      </c>
      <c r="DU595" s="2">
        <f t="shared" si="23"/>
        <v>6</v>
      </c>
      <c r="DV595" s="2">
        <f t="shared" si="23"/>
        <v>6</v>
      </c>
      <c r="DW595" s="2">
        <f t="shared" si="23"/>
        <v>11</v>
      </c>
      <c r="DX595" s="2">
        <f t="shared" si="23"/>
        <v>1</v>
      </c>
      <c r="DY595" s="2">
        <f t="shared" si="23"/>
        <v>0</v>
      </c>
      <c r="DZ595" s="2">
        <f t="shared" si="23"/>
        <v>0</v>
      </c>
      <c r="EA595" s="2">
        <f t="shared" si="23"/>
        <v>2</v>
      </c>
      <c r="EB595" s="2">
        <f t="shared" si="23"/>
        <v>1</v>
      </c>
      <c r="EC595" s="2">
        <f aca="true" t="shared" si="24" ref="EC595:EU595">SUM(EC5:EC594)</f>
        <v>0</v>
      </c>
      <c r="ED595" s="2">
        <f t="shared" si="24"/>
        <v>1</v>
      </c>
      <c r="EE595" s="2">
        <f t="shared" si="24"/>
        <v>0</v>
      </c>
      <c r="EF595" s="2">
        <f t="shared" si="24"/>
        <v>0</v>
      </c>
      <c r="EG595" s="2">
        <f t="shared" si="24"/>
        <v>0</v>
      </c>
      <c r="EH595" s="2">
        <f t="shared" si="24"/>
        <v>0</v>
      </c>
      <c r="EI595" s="2">
        <f t="shared" si="24"/>
        <v>3</v>
      </c>
      <c r="EJ595" s="2">
        <f t="shared" si="24"/>
        <v>2</v>
      </c>
      <c r="EK595" s="2">
        <f t="shared" si="24"/>
        <v>0</v>
      </c>
      <c r="EL595" s="2">
        <f t="shared" si="24"/>
        <v>0</v>
      </c>
      <c r="EM595" s="2">
        <f t="shared" si="24"/>
        <v>23</v>
      </c>
      <c r="EN595" s="2">
        <f t="shared" si="24"/>
        <v>20</v>
      </c>
      <c r="EO595" s="2">
        <f t="shared" si="24"/>
        <v>4</v>
      </c>
      <c r="EP595" s="2">
        <f t="shared" si="24"/>
        <v>2</v>
      </c>
      <c r="EQ595" s="2">
        <f t="shared" si="24"/>
        <v>2</v>
      </c>
      <c r="ER595" s="2">
        <f t="shared" si="24"/>
        <v>2</v>
      </c>
      <c r="ES595" s="2">
        <f t="shared" si="24"/>
        <v>1</v>
      </c>
      <c r="ET595" s="2">
        <f t="shared" si="24"/>
        <v>4</v>
      </c>
      <c r="EU595" s="2">
        <f t="shared" si="24"/>
        <v>6</v>
      </c>
      <c r="EV595" s="2">
        <f>SUM(EM595:EU595)</f>
        <v>64</v>
      </c>
      <c r="EW595" s="2">
        <f>SUM(EW5:EW594)</f>
        <v>3</v>
      </c>
    </row>
    <row r="596" spans="1:139" ht="15.75">
      <c r="A596" s="2"/>
      <c r="B596" s="2"/>
      <c r="C596" s="2"/>
      <c r="D596" s="4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4"/>
      <c r="U596" s="16" t="s">
        <v>81</v>
      </c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</row>
    <row r="597" spans="1:142" ht="16.5" thickBot="1">
      <c r="A597" s="2"/>
      <c r="B597" s="2"/>
      <c r="C597" s="7" t="s">
        <v>82</v>
      </c>
      <c r="D597" s="4"/>
      <c r="E597" s="2"/>
      <c r="F597" s="2"/>
      <c r="G597" s="2"/>
      <c r="H597" s="2"/>
      <c r="I597" s="2"/>
      <c r="J597" s="2"/>
      <c r="K597" s="2">
        <f>(62/585)*100</f>
        <v>10.598290598290598</v>
      </c>
      <c r="L597" s="2" t="s">
        <v>88</v>
      </c>
      <c r="M597" s="2" t="s">
        <v>128</v>
      </c>
      <c r="N597" s="2"/>
      <c r="O597" s="2" t="s">
        <v>83</v>
      </c>
      <c r="P597" s="2"/>
      <c r="Q597" s="2" t="s">
        <v>84</v>
      </c>
      <c r="R597" s="3" t="s">
        <v>28</v>
      </c>
      <c r="S597" s="3"/>
      <c r="T597" s="4"/>
      <c r="U597" s="17" t="s">
        <v>85</v>
      </c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 t="s">
        <v>121</v>
      </c>
      <c r="CX597" s="2"/>
      <c r="CY597" s="2"/>
      <c r="CZ597" s="2" t="s">
        <v>38</v>
      </c>
      <c r="DA597" s="2"/>
      <c r="DB597" s="2"/>
      <c r="DC597" s="2" t="s">
        <v>39</v>
      </c>
      <c r="DD597" s="2"/>
      <c r="DE597" s="2"/>
      <c r="DF597" s="2" t="s">
        <v>40</v>
      </c>
      <c r="DG597" s="2"/>
      <c r="DH597" s="2"/>
      <c r="DI597" s="2" t="s">
        <v>125</v>
      </c>
      <c r="DJ597" s="2"/>
      <c r="DK597" s="2"/>
      <c r="DL597" s="2" t="s">
        <v>42</v>
      </c>
      <c r="DM597" s="2"/>
      <c r="DN597" s="2"/>
      <c r="DO597" s="2" t="s">
        <v>43</v>
      </c>
      <c r="DP597" s="2"/>
      <c r="DQ597" s="2"/>
      <c r="DR597" s="2" t="s">
        <v>44</v>
      </c>
      <c r="DS597" s="2"/>
      <c r="DT597" s="2"/>
      <c r="DU597" s="2" t="s">
        <v>45</v>
      </c>
      <c r="DV597" s="2"/>
      <c r="DW597" s="2"/>
      <c r="DX597" s="2" t="s">
        <v>46</v>
      </c>
      <c r="DY597" s="2"/>
      <c r="DZ597" s="2"/>
      <c r="EA597" s="2" t="s">
        <v>47</v>
      </c>
      <c r="EB597" s="2"/>
      <c r="EC597" s="2"/>
      <c r="ED597" s="2" t="s">
        <v>48</v>
      </c>
      <c r="EE597" s="2"/>
      <c r="EF597" s="2"/>
      <c r="EG597" s="2" t="s">
        <v>60</v>
      </c>
      <c r="EH597" s="2"/>
      <c r="EI597" s="2"/>
      <c r="EJ597" t="s">
        <v>65</v>
      </c>
      <c r="EL597" s="2"/>
    </row>
    <row r="598" spans="1:142" ht="15.75">
      <c r="A598" s="2"/>
      <c r="B598" s="2"/>
      <c r="C598" s="2"/>
      <c r="D598" s="4"/>
      <c r="E598" s="2"/>
      <c r="F598" s="2"/>
      <c r="G598" s="2"/>
      <c r="H598" s="2" t="s">
        <v>120</v>
      </c>
      <c r="I598" s="2" t="s">
        <v>88</v>
      </c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4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14"/>
      <c r="BT598" s="14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 t="s">
        <v>122</v>
      </c>
      <c r="CX598" s="2">
        <f>((SUM(CW595:CY595))/589)*100</f>
        <v>2.2071307300509337</v>
      </c>
      <c r="CY598" s="2" t="s">
        <v>88</v>
      </c>
      <c r="CZ598" s="2" t="s">
        <v>124</v>
      </c>
      <c r="DA598" s="2">
        <f>((SUM(CZ595:DB595))/589)*100</f>
        <v>0.5093378607809848</v>
      </c>
      <c r="DB598" s="2" t="s">
        <v>88</v>
      </c>
      <c r="DC598" s="2" t="s">
        <v>137</v>
      </c>
      <c r="DD598" s="2">
        <f>((SUM(DC595:DE595))/589)*100</f>
        <v>10.69609507640068</v>
      </c>
      <c r="DE598" s="2" t="s">
        <v>88</v>
      </c>
      <c r="DF598" s="2" t="s">
        <v>135</v>
      </c>
      <c r="DG598" s="2">
        <f>((SUM(DF595:DH595))/589)*100</f>
        <v>5.263157894736842</v>
      </c>
      <c r="DH598" s="2" t="s">
        <v>88</v>
      </c>
      <c r="DI598" s="2" t="s">
        <v>130</v>
      </c>
      <c r="DJ598" s="2">
        <f>((SUM(DI595:DK595))/589)*100</f>
        <v>20.0339558573854</v>
      </c>
      <c r="DK598" s="2" t="s">
        <v>88</v>
      </c>
      <c r="DL598" s="2" t="s">
        <v>140</v>
      </c>
      <c r="DM598" s="2">
        <f>((SUM(DL595:DN595))/589)*100</f>
        <v>55.00848896434635</v>
      </c>
      <c r="DN598" s="2" t="s">
        <v>88</v>
      </c>
      <c r="DO598" s="2" t="s">
        <v>124</v>
      </c>
      <c r="DP598" s="2">
        <f>((SUM(DO595:DQ595))/589*100)</f>
        <v>0.5093378607809848</v>
      </c>
      <c r="DQ598" s="2" t="s">
        <v>88</v>
      </c>
      <c r="DR598" s="2" t="s">
        <v>126</v>
      </c>
      <c r="DS598" s="2">
        <f>((SUM(DR595:DT595))/589)*100</f>
        <v>0.3395585738539898</v>
      </c>
      <c r="DT598" s="2" t="s">
        <v>88</v>
      </c>
      <c r="DU598" s="2" t="s">
        <v>136</v>
      </c>
      <c r="DV598" s="2">
        <f>((SUM(DU595:DW595))/589)*100</f>
        <v>3.904923599320883</v>
      </c>
      <c r="DW598" s="2" t="s">
        <v>88</v>
      </c>
      <c r="DX598" s="2" t="s">
        <v>127</v>
      </c>
      <c r="DY598" s="2">
        <f>((SUM(DX595:DZ595))/589)*100</f>
        <v>0.1697792869269949</v>
      </c>
      <c r="DZ598" s="2" t="s">
        <v>88</v>
      </c>
      <c r="EA598" s="2" t="s">
        <v>124</v>
      </c>
      <c r="EB598" s="2">
        <f>((SUM(EA595:EC595))/589)*100</f>
        <v>0.5093378607809848</v>
      </c>
      <c r="EC598" s="2" t="s">
        <v>88</v>
      </c>
      <c r="ED598" s="2" t="s">
        <v>127</v>
      </c>
      <c r="EE598" s="2">
        <f>(((SUM(ED595:EF595))/589)*100)</f>
        <v>0.1697792869269949</v>
      </c>
      <c r="EF598" s="2" t="s">
        <v>88</v>
      </c>
      <c r="EG598" s="2" t="s">
        <v>124</v>
      </c>
      <c r="EH598" s="2">
        <f>(((SUM(EG595:EI595))/589)*100)</f>
        <v>0.5093378607809848</v>
      </c>
      <c r="EI598" s="2" t="s">
        <v>88</v>
      </c>
      <c r="EJ598" s="2" t="s">
        <v>126</v>
      </c>
      <c r="EK598" s="2">
        <f>(((SUM(EJ595:EL595))/589)*100)</f>
        <v>0.3395585738539898</v>
      </c>
      <c r="EL598" s="2" t="s">
        <v>88</v>
      </c>
    </row>
    <row r="599" spans="1:142" ht="15.75">
      <c r="A599" s="2"/>
      <c r="B599" s="2">
        <v>1020</v>
      </c>
      <c r="C599" s="3" t="s">
        <v>52</v>
      </c>
      <c r="D599" s="4">
        <v>1.5</v>
      </c>
      <c r="E599" s="2" t="s">
        <v>86</v>
      </c>
      <c r="F599" s="2"/>
      <c r="G599" s="2"/>
      <c r="H599" t="s">
        <v>118</v>
      </c>
      <c r="I599" t="s">
        <v>119</v>
      </c>
      <c r="K599" s="2"/>
      <c r="L599" s="2"/>
      <c r="M599" s="2"/>
      <c r="N599" s="2"/>
      <c r="O599" s="2"/>
      <c r="P599" s="2"/>
      <c r="Q599" s="2"/>
      <c r="R599" s="2"/>
      <c r="S599" s="2"/>
      <c r="T599" s="4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 t="s">
        <v>101</v>
      </c>
      <c r="AI599" s="14"/>
      <c r="AJ599" s="14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 t="s">
        <v>101</v>
      </c>
      <c r="BS599" s="2"/>
      <c r="BT599" s="2"/>
      <c r="BU599" s="2"/>
      <c r="BV599" s="2"/>
      <c r="BW599" s="2"/>
      <c r="BX599" s="2"/>
      <c r="BY599" s="2"/>
      <c r="BZ599" s="2"/>
      <c r="CA599" s="2" t="s">
        <v>101</v>
      </c>
      <c r="CB599" s="2"/>
      <c r="CC599" s="2"/>
      <c r="CD599" s="2"/>
      <c r="CE599" s="2"/>
      <c r="CF599" s="2"/>
      <c r="CG599" s="2" t="s">
        <v>101</v>
      </c>
      <c r="CH599" s="2"/>
      <c r="CI599" s="2"/>
      <c r="CJ599" s="2"/>
      <c r="CK599" s="2"/>
      <c r="CL599" s="2"/>
      <c r="CM599" s="2" t="s">
        <v>101</v>
      </c>
      <c r="CN599" s="2"/>
      <c r="CO599" s="2"/>
      <c r="CP599" s="2"/>
      <c r="CQ599" s="2"/>
      <c r="CR599" s="2"/>
      <c r="CS599" s="2"/>
      <c r="CT599" s="2"/>
      <c r="CU599" s="2"/>
      <c r="CV599" s="2"/>
      <c r="CW599" s="2" t="s">
        <v>123</v>
      </c>
      <c r="CX599" s="2"/>
      <c r="CY599" s="2"/>
      <c r="CZ599" s="2" t="s">
        <v>123</v>
      </c>
      <c r="DA599" s="2"/>
      <c r="DB599" s="2"/>
      <c r="DC599" s="2" t="s">
        <v>123</v>
      </c>
      <c r="DD599" s="2"/>
      <c r="DE599" s="2"/>
      <c r="DF599" s="2" t="s">
        <v>123</v>
      </c>
      <c r="DG599" s="2"/>
      <c r="DH599" s="2"/>
      <c r="DI599" s="2" t="s">
        <v>123</v>
      </c>
      <c r="DJ599" s="2"/>
      <c r="DK599" s="2"/>
      <c r="DL599" s="2" t="s">
        <v>123</v>
      </c>
      <c r="DM599" s="2"/>
      <c r="DN599" s="2"/>
      <c r="DO599" s="2" t="s">
        <v>123</v>
      </c>
      <c r="DP599" s="2"/>
      <c r="DQ599" s="2"/>
      <c r="DR599" s="2" t="s">
        <v>123</v>
      </c>
      <c r="DS599" s="2"/>
      <c r="DT599" s="2"/>
      <c r="DU599" s="2" t="s">
        <v>123</v>
      </c>
      <c r="DV599" s="2"/>
      <c r="DW599" s="2"/>
      <c r="DX599" s="2" t="s">
        <v>123</v>
      </c>
      <c r="DY599" s="2"/>
      <c r="DZ599" s="2"/>
      <c r="EA599" s="2" t="s">
        <v>123</v>
      </c>
      <c r="EB599" s="2"/>
      <c r="EC599" s="2"/>
      <c r="ED599" s="2" t="s">
        <v>123</v>
      </c>
      <c r="EE599" s="2"/>
      <c r="EF599" s="2"/>
      <c r="EG599" s="2" t="s">
        <v>123</v>
      </c>
      <c r="EH599" s="2"/>
      <c r="EI599" s="2"/>
      <c r="EJ599" s="2" t="s">
        <v>123</v>
      </c>
      <c r="EK599" s="2"/>
      <c r="EL599" s="2"/>
    </row>
    <row r="600" spans="1:139" ht="15.75">
      <c r="A600" s="2"/>
      <c r="B600" s="2">
        <v>1210</v>
      </c>
      <c r="C600" s="2" t="s">
        <v>83</v>
      </c>
      <c r="D600" s="4">
        <v>1.5</v>
      </c>
      <c r="E600" s="2" t="s">
        <v>87</v>
      </c>
      <c r="F600" s="2"/>
      <c r="G600" s="2"/>
      <c r="H600">
        <v>77</v>
      </c>
      <c r="I600">
        <f>407-190</f>
        <v>217</v>
      </c>
      <c r="K600" s="2"/>
      <c r="L600" s="2"/>
      <c r="M600" s="2"/>
      <c r="N600" s="2"/>
      <c r="O600" s="2">
        <v>1</v>
      </c>
      <c r="P600" s="2"/>
      <c r="Q600" s="2"/>
      <c r="R600" s="2"/>
      <c r="S600" s="2"/>
      <c r="T600" s="4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>
        <v>228</v>
      </c>
      <c r="AI600" s="14">
        <f>(17/228)*100</f>
        <v>7.456140350877193</v>
      </c>
      <c r="AJ600" s="14" t="s">
        <v>88</v>
      </c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>
        <v>228</v>
      </c>
      <c r="BS600" s="14">
        <f>(97/228)*100</f>
        <v>42.54385964912281</v>
      </c>
      <c r="BT600" s="14" t="s">
        <v>88</v>
      </c>
      <c r="BU600" s="2"/>
      <c r="BV600" s="2"/>
      <c r="BW600" s="2"/>
      <c r="BX600" s="2"/>
      <c r="BY600" s="2"/>
      <c r="BZ600" s="2"/>
      <c r="CA600" s="2">
        <v>228</v>
      </c>
      <c r="CB600" s="14">
        <f>(13/228)*100</f>
        <v>5.701754385964912</v>
      </c>
      <c r="CC600" s="14" t="s">
        <v>88</v>
      </c>
      <c r="CD600" s="2"/>
      <c r="CE600" s="2"/>
      <c r="CF600" s="2"/>
      <c r="CG600" s="2">
        <v>228</v>
      </c>
      <c r="CH600" s="14">
        <f>(26/228)*100</f>
        <v>11.403508771929824</v>
      </c>
      <c r="CI600" s="14" t="s">
        <v>88</v>
      </c>
      <c r="CJ600" s="2"/>
      <c r="CK600" s="2"/>
      <c r="CL600" s="2"/>
      <c r="CM600" s="2">
        <v>228</v>
      </c>
      <c r="CN600" s="14">
        <f>(21/228)*100</f>
        <v>9.210526315789473</v>
      </c>
      <c r="CO600" s="14" t="s">
        <v>88</v>
      </c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</row>
    <row r="601" spans="1:141" ht="15.75">
      <c r="A601" s="2"/>
      <c r="B601" s="2">
        <v>2620</v>
      </c>
      <c r="C601" s="2" t="s">
        <v>27</v>
      </c>
      <c r="D601" s="4">
        <v>2</v>
      </c>
      <c r="E601" s="2" t="s">
        <v>89</v>
      </c>
      <c r="F601" s="2"/>
      <c r="G601" s="2"/>
      <c r="H601">
        <f>13/77</f>
        <v>0.16883116883116883</v>
      </c>
      <c r="I601">
        <f>28/217</f>
        <v>0.12903225806451613</v>
      </c>
      <c r="K601" s="2"/>
      <c r="L601" s="2"/>
      <c r="M601" s="2"/>
      <c r="N601" s="2"/>
      <c r="O601" s="2"/>
      <c r="P601" s="2"/>
      <c r="Q601" s="2">
        <v>1</v>
      </c>
      <c r="R601" s="2"/>
      <c r="S601" s="2"/>
      <c r="T601" s="4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K601" s="2"/>
    </row>
    <row r="602" spans="1:139" ht="15.75">
      <c r="A602" s="2"/>
      <c r="B602" s="2">
        <v>2640</v>
      </c>
      <c r="C602" s="2" t="s">
        <v>27</v>
      </c>
      <c r="D602" s="4">
        <v>3</v>
      </c>
      <c r="E602" s="2" t="s">
        <v>90</v>
      </c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>
        <v>1</v>
      </c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15">
        <v>243</v>
      </c>
      <c r="AF602" s="26">
        <f>((SUM(AE595:AG595)/243)*100)</f>
        <v>4.11522633744856</v>
      </c>
      <c r="AG602" s="2" t="s">
        <v>88</v>
      </c>
      <c r="AH602" s="15">
        <v>243</v>
      </c>
      <c r="AI602" s="26">
        <f>((SUM(AH595:AJ595)/243)*100)</f>
        <v>6.995884773662551</v>
      </c>
      <c r="AJ602" s="14" t="s">
        <v>88</v>
      </c>
      <c r="AK602" s="2"/>
      <c r="AL602" s="2"/>
      <c r="AM602" s="2"/>
      <c r="AN602" s="15">
        <v>243</v>
      </c>
      <c r="AO602" s="26">
        <f>((SUM(AN595:AP595)/243)*100)</f>
        <v>5.761316872427984</v>
      </c>
      <c r="AP602" s="14" t="s">
        <v>88</v>
      </c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15">
        <v>243</v>
      </c>
      <c r="BS602" s="26">
        <f>((SUM(BR595:BT595)/243)*100)</f>
        <v>39.50617283950617</v>
      </c>
      <c r="BT602" s="2" t="s">
        <v>88</v>
      </c>
      <c r="BU602" s="15">
        <v>243</v>
      </c>
      <c r="BV602" s="26">
        <f>((SUM(BU595:BW595)/243)*100)</f>
        <v>4.938271604938271</v>
      </c>
      <c r="BW602" s="2" t="s">
        <v>88</v>
      </c>
      <c r="BX602" s="2"/>
      <c r="BY602" s="2"/>
      <c r="BZ602" s="2"/>
      <c r="CA602" s="15">
        <v>243</v>
      </c>
      <c r="CB602" s="26">
        <f>((SUM(CA595:CC595)/243)*100)</f>
        <v>5.349794238683128</v>
      </c>
      <c r="CC602" s="14" t="s">
        <v>88</v>
      </c>
      <c r="CD602" s="2"/>
      <c r="CE602" s="2"/>
      <c r="CF602" s="2"/>
      <c r="CG602" s="15">
        <v>243</v>
      </c>
      <c r="CH602" s="26">
        <f>((SUM(CG595:CI595)/243)*100)</f>
        <v>10.699588477366255</v>
      </c>
      <c r="CI602" s="2" t="s">
        <v>88</v>
      </c>
      <c r="CJ602" s="2"/>
      <c r="CK602" s="2"/>
      <c r="CL602" s="2"/>
      <c r="CM602" s="15">
        <v>243</v>
      </c>
      <c r="CN602" s="26">
        <f>((SUM(CM595:CO595)/243)*100)</f>
        <v>8.641975308641975</v>
      </c>
      <c r="CO602" s="2" t="s">
        <v>88</v>
      </c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</row>
    <row r="603" spans="1:139" ht="15.75">
      <c r="A603" s="2"/>
      <c r="B603" s="2">
        <v>2660</v>
      </c>
      <c r="C603" s="2" t="s">
        <v>27</v>
      </c>
      <c r="D603" s="4">
        <v>2</v>
      </c>
      <c r="E603" s="2" t="s">
        <v>91</v>
      </c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>
        <v>1</v>
      </c>
      <c r="R603" s="2"/>
      <c r="S603" s="2"/>
      <c r="T603" s="2"/>
      <c r="U603" s="2"/>
      <c r="V603" s="21"/>
      <c r="W603" s="2" t="s">
        <v>92</v>
      </c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</row>
    <row r="604" spans="1:139" ht="15.75">
      <c r="A604" s="2"/>
      <c r="B604" s="2">
        <v>2670</v>
      </c>
      <c r="C604" s="2" t="s">
        <v>27</v>
      </c>
      <c r="D604" s="4">
        <v>3</v>
      </c>
      <c r="E604" s="2" t="s">
        <v>90</v>
      </c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>
        <v>1</v>
      </c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</row>
    <row r="605" spans="1:139" ht="15.75">
      <c r="A605" s="2"/>
      <c r="B605" s="2">
        <v>2680</v>
      </c>
      <c r="C605" s="2" t="s">
        <v>28</v>
      </c>
      <c r="D605" s="4">
        <v>3</v>
      </c>
      <c r="E605" s="2" t="s">
        <v>93</v>
      </c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>
        <v>1</v>
      </c>
      <c r="S605" s="2"/>
      <c r="T605" s="2"/>
      <c r="U605" s="2"/>
      <c r="V605" s="22"/>
      <c r="W605" s="2" t="s">
        <v>94</v>
      </c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</row>
    <row r="606" spans="1:139" ht="15.75">
      <c r="A606" s="2"/>
      <c r="B606" s="2">
        <v>4171</v>
      </c>
      <c r="C606" s="2" t="s">
        <v>83</v>
      </c>
      <c r="D606" s="4">
        <v>2.5</v>
      </c>
      <c r="E606" s="2" t="s">
        <v>129</v>
      </c>
      <c r="F606" s="2"/>
      <c r="G606" s="2"/>
      <c r="H606" s="2"/>
      <c r="I606" s="2"/>
      <c r="J606" s="2"/>
      <c r="K606" s="2"/>
      <c r="L606" s="2"/>
      <c r="M606" s="2"/>
      <c r="N606" s="2"/>
      <c r="O606" s="2">
        <v>1</v>
      </c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</row>
    <row r="607" spans="1:139" ht="15.75">
      <c r="A607" s="2"/>
      <c r="B607" s="2">
        <v>5020</v>
      </c>
      <c r="C607" s="2" t="s">
        <v>52</v>
      </c>
      <c r="D607" s="4">
        <v>2</v>
      </c>
      <c r="E607" s="2" t="s">
        <v>95</v>
      </c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1"/>
      <c r="W607" s="2" t="s">
        <v>100</v>
      </c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</row>
    <row r="608" spans="1:139" ht="15.75">
      <c r="A608" s="2"/>
      <c r="B608" s="2">
        <v>5030</v>
      </c>
      <c r="C608" s="2" t="s">
        <v>52</v>
      </c>
      <c r="D608" s="4">
        <v>3</v>
      </c>
      <c r="E608" s="2" t="s">
        <v>95</v>
      </c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</row>
    <row r="609" spans="1:139" ht="15.75">
      <c r="A609" s="2"/>
      <c r="B609" s="2">
        <v>5820</v>
      </c>
      <c r="C609" s="2" t="s">
        <v>52</v>
      </c>
      <c r="D609" s="4">
        <v>3</v>
      </c>
      <c r="E609" s="2" t="s">
        <v>96</v>
      </c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4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</row>
    <row r="610" spans="1:139" ht="15.75">
      <c r="A610" s="2"/>
      <c r="B610" s="2">
        <v>5830</v>
      </c>
      <c r="C610" s="2" t="s">
        <v>52</v>
      </c>
      <c r="D610" s="4">
        <v>3</v>
      </c>
      <c r="E610" s="2" t="s">
        <v>97</v>
      </c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</row>
    <row r="611" spans="1:139" ht="15.75">
      <c r="A611" s="2"/>
      <c r="B611" s="2">
        <v>5870</v>
      </c>
      <c r="C611" s="2" t="s">
        <v>83</v>
      </c>
      <c r="D611" s="4">
        <v>3</v>
      </c>
      <c r="E611" s="2" t="s">
        <v>98</v>
      </c>
      <c r="F611" s="2"/>
      <c r="G611" s="2"/>
      <c r="H611" s="2"/>
      <c r="I611" s="2"/>
      <c r="J611" s="2"/>
      <c r="K611" s="2"/>
      <c r="L611" s="2"/>
      <c r="M611" s="2"/>
      <c r="N611" s="2"/>
      <c r="O611" s="2">
        <v>1</v>
      </c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 t="s">
        <v>88</v>
      </c>
      <c r="CN611" s="2"/>
      <c r="CO611" s="2"/>
      <c r="CP611" s="2"/>
      <c r="CQ611" s="2" t="s">
        <v>88</v>
      </c>
      <c r="CR611" s="2"/>
      <c r="CS611" s="2"/>
      <c r="CT611" s="2"/>
      <c r="CU611" s="2"/>
      <c r="CV611" s="4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</row>
    <row r="612" spans="1:139" ht="15.75">
      <c r="A612" s="2"/>
      <c r="B612" s="2">
        <v>5880</v>
      </c>
      <c r="C612" s="2" t="s">
        <v>83</v>
      </c>
      <c r="D612" s="4">
        <v>3</v>
      </c>
      <c r="E612" s="2" t="s">
        <v>99</v>
      </c>
      <c r="F612" s="2"/>
      <c r="G612" s="2"/>
      <c r="H612" s="2"/>
      <c r="I612" s="2"/>
      <c r="J612" s="2"/>
      <c r="K612" s="2"/>
      <c r="L612" s="2"/>
      <c r="M612" s="2"/>
      <c r="N612" s="2"/>
      <c r="O612" s="2">
        <v>1</v>
      </c>
      <c r="P612" s="2"/>
      <c r="Q612" s="2"/>
      <c r="R612" s="2"/>
      <c r="S612" s="2"/>
      <c r="T612" s="2"/>
      <c r="U612" s="2"/>
      <c r="V612" s="15">
        <v>243</v>
      </c>
      <c r="W612" s="2" t="s">
        <v>138</v>
      </c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>
        <v>1</v>
      </c>
      <c r="CI612" s="2"/>
      <c r="CJ612" s="2" t="s">
        <v>27</v>
      </c>
      <c r="CK612" s="2">
        <v>53</v>
      </c>
      <c r="CL612" s="2"/>
      <c r="CM612" s="2">
        <f aca="true" t="shared" si="25" ref="CM612:CM619">(CK612/101)*100</f>
        <v>52.475247524752476</v>
      </c>
      <c r="CN612" s="2"/>
      <c r="CO612" s="2"/>
      <c r="CP612" s="2" t="s">
        <v>27</v>
      </c>
      <c r="CQ612" s="2">
        <v>52</v>
      </c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</row>
    <row r="613" spans="1:139" ht="15.75">
      <c r="A613" s="2" t="s">
        <v>80</v>
      </c>
      <c r="B613" s="2"/>
      <c r="C613" s="2"/>
      <c r="D613" s="4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>
        <f>SUM(O599:O612)</f>
        <v>4</v>
      </c>
      <c r="P613" s="2"/>
      <c r="Q613" s="2">
        <f>SUM(Q599:Q612)</f>
        <v>4</v>
      </c>
      <c r="R613" s="2">
        <f>SUM(R599:R612)</f>
        <v>1</v>
      </c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>
        <v>1</v>
      </c>
      <c r="CI613" s="2"/>
      <c r="CJ613" s="2" t="s">
        <v>15</v>
      </c>
      <c r="CK613" s="2">
        <v>10</v>
      </c>
      <c r="CL613" s="2"/>
      <c r="CM613" s="2">
        <f t="shared" si="25"/>
        <v>9.900990099009901</v>
      </c>
      <c r="CN613" s="2"/>
      <c r="CO613" s="2"/>
      <c r="CP613" s="2" t="s">
        <v>15</v>
      </c>
      <c r="CQ613" s="2">
        <v>10</v>
      </c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</row>
    <row r="614" spans="1:139" ht="15.75">
      <c r="A614" s="2"/>
      <c r="B614" s="2"/>
      <c r="C614" s="2"/>
      <c r="D614" s="4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>
        <v>5</v>
      </c>
      <c r="CI614" s="2"/>
      <c r="CJ614" s="2" t="s">
        <v>32</v>
      </c>
      <c r="CK614" s="2">
        <v>8</v>
      </c>
      <c r="CL614" s="2"/>
      <c r="CM614" s="2">
        <f t="shared" si="25"/>
        <v>7.920792079207921</v>
      </c>
      <c r="CN614" s="2"/>
      <c r="CO614" s="2"/>
      <c r="CP614" s="2" t="s">
        <v>32</v>
      </c>
      <c r="CQ614" s="2">
        <v>8</v>
      </c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</row>
    <row r="615" spans="1:139" ht="15.75">
      <c r="A615" s="2"/>
      <c r="B615" s="2"/>
      <c r="C615" s="2"/>
      <c r="D615" s="4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>
        <v>10</v>
      </c>
      <c r="CI615" s="2"/>
      <c r="CJ615" s="2" t="s">
        <v>28</v>
      </c>
      <c r="CK615" s="2">
        <v>7</v>
      </c>
      <c r="CL615" s="2"/>
      <c r="CM615" s="2">
        <f t="shared" si="25"/>
        <v>6.9306930693069315</v>
      </c>
      <c r="CN615" s="2"/>
      <c r="CO615" s="2"/>
      <c r="CP615" s="2" t="s">
        <v>28</v>
      </c>
      <c r="CQ615" s="2">
        <v>7</v>
      </c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</row>
    <row r="616" spans="1:139" ht="15.75">
      <c r="A616" s="2"/>
      <c r="B616" s="2"/>
      <c r="C616" s="2"/>
      <c r="D616" s="4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>
        <v>6</v>
      </c>
      <c r="CI616" s="2"/>
      <c r="CJ616" s="2" t="s">
        <v>17</v>
      </c>
      <c r="CK616" s="2">
        <v>6</v>
      </c>
      <c r="CL616" s="2"/>
      <c r="CM616" s="2">
        <f t="shared" si="25"/>
        <v>5.9405940594059405</v>
      </c>
      <c r="CN616" s="2"/>
      <c r="CO616" s="2"/>
      <c r="CP616" s="2" t="s">
        <v>17</v>
      </c>
      <c r="CQ616" s="2">
        <v>6</v>
      </c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</row>
    <row r="617" spans="4:101" ht="15.75">
      <c r="D617" s="4"/>
      <c r="V617" s="2"/>
      <c r="W617" s="2"/>
      <c r="X617" s="2"/>
      <c r="Y617" s="2"/>
      <c r="Z617" s="2"/>
      <c r="AF617" s="2"/>
      <c r="CH617" s="2">
        <v>1</v>
      </c>
      <c r="CJ617" s="2" t="s">
        <v>14</v>
      </c>
      <c r="CK617" s="2">
        <v>5</v>
      </c>
      <c r="CM617" s="2">
        <f t="shared" si="25"/>
        <v>4.9504950495049505</v>
      </c>
      <c r="CP617" s="2" t="s">
        <v>14</v>
      </c>
      <c r="CQ617" s="2">
        <v>5</v>
      </c>
      <c r="CW617" s="2"/>
    </row>
    <row r="618" spans="4:101" ht="15.75">
      <c r="D618" s="4"/>
      <c r="V618" s="2"/>
      <c r="W618" s="2"/>
      <c r="X618" s="2"/>
      <c r="Y618" s="2"/>
      <c r="Z618" s="2"/>
      <c r="AF618" s="2"/>
      <c r="CH618" s="2">
        <v>53</v>
      </c>
      <c r="CJ618" s="2" t="s">
        <v>30</v>
      </c>
      <c r="CK618" s="2">
        <v>5</v>
      </c>
      <c r="CM618" s="2">
        <f t="shared" si="25"/>
        <v>4.9504950495049505</v>
      </c>
      <c r="CP618" s="2" t="s">
        <v>30</v>
      </c>
      <c r="CQ618" s="2">
        <v>5</v>
      </c>
      <c r="CV618" s="23"/>
      <c r="CW618" s="2"/>
    </row>
    <row r="619" spans="4:101" ht="15.75">
      <c r="D619" s="4"/>
      <c r="V619" s="2"/>
      <c r="W619" s="2"/>
      <c r="X619" s="2"/>
      <c r="Y619" s="2"/>
      <c r="Z619" s="2"/>
      <c r="CH619" s="2">
        <v>7</v>
      </c>
      <c r="CJ619" s="2" t="s">
        <v>6</v>
      </c>
      <c r="CK619" s="2">
        <f>101-(SUM(CK612:CK618))</f>
        <v>7</v>
      </c>
      <c r="CM619" s="2">
        <f t="shared" si="25"/>
        <v>6.9306930693069315</v>
      </c>
      <c r="CP619" s="2" t="s">
        <v>6</v>
      </c>
      <c r="CQ619" s="2">
        <v>7</v>
      </c>
      <c r="CW619" s="2"/>
    </row>
    <row r="620" spans="4:101" ht="15.75">
      <c r="D620" s="4"/>
      <c r="V620" s="2"/>
      <c r="W620" s="2"/>
      <c r="X620" s="2"/>
      <c r="Y620" s="2"/>
      <c r="Z620" s="2"/>
      <c r="CH620" s="2">
        <v>5</v>
      </c>
      <c r="CJ620" s="2" t="s">
        <v>139</v>
      </c>
      <c r="CK620">
        <f>SUM(CK612:CK619)</f>
        <v>101</v>
      </c>
      <c r="CM620" s="2">
        <f>SUM(CM612:CM619)</f>
        <v>99.99999999999999</v>
      </c>
      <c r="CW620" s="2"/>
    </row>
    <row r="621" spans="4:86" ht="15.75">
      <c r="D621" s="4"/>
      <c r="V621" s="2"/>
      <c r="W621" s="2"/>
      <c r="X621" s="2"/>
      <c r="Y621" s="2"/>
      <c r="Z621" s="2"/>
      <c r="CH621" s="2">
        <v>8</v>
      </c>
    </row>
    <row r="622" spans="4:86" ht="15.75">
      <c r="D622" s="4"/>
      <c r="V622" s="2"/>
      <c r="W622" s="2"/>
      <c r="X622" s="2"/>
      <c r="Y622" s="2"/>
      <c r="Z622" s="2"/>
      <c r="CH622" s="2">
        <v>4</v>
      </c>
    </row>
    <row r="623" spans="4:86" ht="15.75">
      <c r="D623" s="4"/>
      <c r="V623" s="2"/>
      <c r="W623" s="2"/>
      <c r="X623" s="2"/>
      <c r="Y623" s="2"/>
      <c r="Z623" s="2"/>
      <c r="CH623">
        <f>SUM(CH612:CH622)</f>
        <v>101</v>
      </c>
    </row>
    <row r="624" spans="4:26" ht="15.75">
      <c r="D624" s="4"/>
      <c r="V624" s="2"/>
      <c r="W624" s="2"/>
      <c r="X624" s="2"/>
      <c r="Y624" s="2"/>
      <c r="Z624" s="2"/>
    </row>
    <row r="625" spans="4:26" ht="15.75">
      <c r="D625" s="4"/>
      <c r="V625" s="2"/>
      <c r="W625" s="2"/>
      <c r="X625" s="2"/>
      <c r="Y625" s="2"/>
      <c r="Z625" s="2"/>
    </row>
    <row r="626" spans="4:26" ht="15.75">
      <c r="D626" s="4"/>
      <c r="V626" s="2"/>
      <c r="W626" s="2"/>
      <c r="X626" s="2"/>
      <c r="Y626" s="2"/>
      <c r="Z626" s="2"/>
    </row>
    <row r="627" spans="4:26" ht="15.75">
      <c r="D627" s="4"/>
      <c r="V627" s="2"/>
      <c r="W627" s="2"/>
      <c r="X627" s="2"/>
      <c r="Y627" s="2"/>
      <c r="Z627" s="2"/>
    </row>
    <row r="628" spans="4:26" ht="15.75">
      <c r="D628" s="4"/>
      <c r="W628" s="2"/>
      <c r="X628" s="2"/>
      <c r="Y628" s="2"/>
      <c r="Z628" s="2"/>
    </row>
    <row r="629" spans="4:26" ht="15.75">
      <c r="D629" s="4"/>
      <c r="W629" s="2"/>
      <c r="X629" s="2"/>
      <c r="Y629" s="2"/>
      <c r="Z629" s="2"/>
    </row>
    <row r="630" spans="4:26" ht="15.75">
      <c r="D630" s="4"/>
      <c r="W630" s="2"/>
      <c r="X630" s="2"/>
      <c r="Y630" s="2"/>
      <c r="Z630" s="2"/>
    </row>
    <row r="631" ht="15.75">
      <c r="H631" s="18"/>
    </row>
    <row r="632" spans="5:6" ht="15.75">
      <c r="E632" s="13"/>
      <c r="F632" s="13"/>
    </row>
    <row r="633" spans="5:6" ht="15.75">
      <c r="E633" s="13"/>
      <c r="F633" s="13"/>
    </row>
    <row r="634" spans="5:6" ht="15.75">
      <c r="E634" s="13"/>
      <c r="F634" s="13"/>
    </row>
    <row r="635" spans="5:6" ht="15.75">
      <c r="E635" s="13"/>
      <c r="F635" s="13"/>
    </row>
    <row r="636" spans="5:6" ht="15.75">
      <c r="E636" s="13"/>
      <c r="F636" s="13"/>
    </row>
    <row r="637" spans="5:6" ht="15.75">
      <c r="E637" s="13"/>
      <c r="F637" s="13"/>
    </row>
    <row r="638" ht="15.75">
      <c r="E638" s="13"/>
    </row>
    <row r="639" ht="15.75">
      <c r="E639" s="13"/>
    </row>
    <row r="640" ht="15.75">
      <c r="E640" s="13"/>
    </row>
    <row r="641" ht="15.75">
      <c r="E641" s="13"/>
    </row>
    <row r="642" ht="15.75">
      <c r="E642" s="13"/>
    </row>
    <row r="643" ht="15.75">
      <c r="E643" s="13"/>
    </row>
    <row r="644" ht="15.75">
      <c r="E644" s="13"/>
    </row>
    <row r="645" ht="15.75">
      <c r="E645" s="13"/>
    </row>
    <row r="646" ht="15.75">
      <c r="E646" s="13"/>
    </row>
    <row r="647" ht="15.75">
      <c r="E647" s="13"/>
    </row>
    <row r="648" ht="15.75">
      <c r="E648" s="13"/>
    </row>
    <row r="649" ht="15.75">
      <c r="E649" s="13"/>
    </row>
    <row r="650" ht="15.75">
      <c r="E650" s="13"/>
    </row>
    <row r="651" ht="15.75">
      <c r="E651" s="13"/>
    </row>
    <row r="652" ht="15.75">
      <c r="E652" s="13"/>
    </row>
    <row r="653" ht="15.75">
      <c r="E653" s="13"/>
    </row>
    <row r="654" ht="15.75">
      <c r="E654" s="13"/>
    </row>
    <row r="655" ht="15.75">
      <c r="E655" s="13"/>
    </row>
    <row r="656" ht="15.75">
      <c r="E656" s="13"/>
    </row>
    <row r="657" ht="15.75">
      <c r="E657" s="13"/>
    </row>
    <row r="658" ht="15.75">
      <c r="E658" s="13"/>
    </row>
    <row r="659" ht="15.75">
      <c r="E659" s="13"/>
    </row>
    <row r="660" ht="15.75">
      <c r="E660" s="13"/>
    </row>
    <row r="661" ht="15.75">
      <c r="E661" s="13"/>
    </row>
    <row r="662" ht="15.75">
      <c r="E662" s="13"/>
    </row>
    <row r="663" ht="15.75">
      <c r="E663" s="13"/>
    </row>
    <row r="664" ht="15.75">
      <c r="E664" s="13"/>
    </row>
    <row r="665" ht="15.75">
      <c r="E665" s="13"/>
    </row>
    <row r="666" ht="15.75">
      <c r="E666" s="13"/>
    </row>
    <row r="667" ht="15.75">
      <c r="E667" s="13"/>
    </row>
    <row r="668" ht="15.75">
      <c r="E668" s="13"/>
    </row>
    <row r="669" ht="15.75">
      <c r="E669" s="13"/>
    </row>
    <row r="670" ht="15.75">
      <c r="E670" s="13"/>
    </row>
    <row r="671" ht="15.75">
      <c r="E671" s="13"/>
    </row>
    <row r="672" ht="15.75">
      <c r="E672" s="13"/>
    </row>
    <row r="673" ht="15.75">
      <c r="E673" s="13"/>
    </row>
    <row r="674" ht="15.75">
      <c r="E674" s="13"/>
    </row>
    <row r="675" ht="15.75">
      <c r="E675" s="13"/>
    </row>
    <row r="676" ht="15.75">
      <c r="E676" s="13"/>
    </row>
  </sheetData>
  <sheetProtection/>
  <mergeCells count="48">
    <mergeCell ref="K1:K2"/>
    <mergeCell ref="EJ3:EL3"/>
    <mergeCell ref="EA3:EC3"/>
    <mergeCell ref="ED3:EF3"/>
    <mergeCell ref="EG3:EI3"/>
    <mergeCell ref="DI3:DK3"/>
    <mergeCell ref="DL3:DN3"/>
    <mergeCell ref="DO3:DQ3"/>
    <mergeCell ref="DR3:DT3"/>
    <mergeCell ref="DU3:DW3"/>
    <mergeCell ref="DX3:DZ3"/>
    <mergeCell ref="BL3:BN3"/>
    <mergeCell ref="BO3:BQ3"/>
    <mergeCell ref="BR3:BT3"/>
    <mergeCell ref="DF3:DH3"/>
    <mergeCell ref="BX3:BZ3"/>
    <mergeCell ref="DC3:DE3"/>
    <mergeCell ref="CA3:CC3"/>
    <mergeCell ref="CD3:CF3"/>
    <mergeCell ref="CG3:CI3"/>
    <mergeCell ref="CJ3:CL3"/>
    <mergeCell ref="CM3:CO3"/>
    <mergeCell ref="BI3:BK3"/>
    <mergeCell ref="CP3:CR3"/>
    <mergeCell ref="CS3:CU3"/>
    <mergeCell ref="CW3:CY3"/>
    <mergeCell ref="CZ3:DB3"/>
    <mergeCell ref="AT3:AV3"/>
    <mergeCell ref="AW3:AY3"/>
    <mergeCell ref="AZ3:BB3"/>
    <mergeCell ref="BC3:BE3"/>
    <mergeCell ref="BF3:BH3"/>
    <mergeCell ref="EM3:EU3"/>
    <mergeCell ref="E1:I1"/>
    <mergeCell ref="CW1:EI1"/>
    <mergeCell ref="AK3:AM3"/>
    <mergeCell ref="L1:N1"/>
    <mergeCell ref="O1:Q1"/>
    <mergeCell ref="R1:T1"/>
    <mergeCell ref="V1:CU1"/>
    <mergeCell ref="V3:X3"/>
    <mergeCell ref="Y3:AA3"/>
    <mergeCell ref="AB3:AD3"/>
    <mergeCell ref="AE3:AG3"/>
    <mergeCell ref="AH3:AJ3"/>
    <mergeCell ref="BU3:BW3"/>
    <mergeCell ref="AN3:AP3"/>
    <mergeCell ref="AQ3:AS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602"/>
  <sheetViews>
    <sheetView tabSelected="1" zoomScalePageLayoutView="0" workbookViewId="0" topLeftCell="A1">
      <pane xSplit="3" ySplit="2" topLeftCell="CT590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T596" sqref="CT596"/>
    </sheetView>
  </sheetViews>
  <sheetFormatPr defaultColWidth="11.00390625" defaultRowHeight="15.75"/>
  <cols>
    <col min="4" max="4" width="47.125" style="0" customWidth="1"/>
  </cols>
  <sheetData>
    <row r="1" spans="2:114" ht="16.5">
      <c r="B1" t="s">
        <v>141</v>
      </c>
      <c r="C1" s="47" t="s">
        <v>142</v>
      </c>
      <c r="D1" s="27" t="s">
        <v>144</v>
      </c>
      <c r="E1">
        <v>1841</v>
      </c>
      <c r="F1">
        <f>E1+1</f>
        <v>1842</v>
      </c>
      <c r="G1">
        <f aca="true" t="shared" si="0" ref="G1:BR1">F1+1</f>
        <v>1843</v>
      </c>
      <c r="H1">
        <f t="shared" si="0"/>
        <v>1844</v>
      </c>
      <c r="I1">
        <f t="shared" si="0"/>
        <v>1845</v>
      </c>
      <c r="J1">
        <f t="shared" si="0"/>
        <v>1846</v>
      </c>
      <c r="K1">
        <f t="shared" si="0"/>
        <v>1847</v>
      </c>
      <c r="L1">
        <f t="shared" si="0"/>
        <v>1848</v>
      </c>
      <c r="M1">
        <f t="shared" si="0"/>
        <v>1849</v>
      </c>
      <c r="N1">
        <f t="shared" si="0"/>
        <v>1850</v>
      </c>
      <c r="O1">
        <f t="shared" si="0"/>
        <v>1851</v>
      </c>
      <c r="P1">
        <f t="shared" si="0"/>
        <v>1852</v>
      </c>
      <c r="Q1">
        <f t="shared" si="0"/>
        <v>1853</v>
      </c>
      <c r="R1">
        <f t="shared" si="0"/>
        <v>1854</v>
      </c>
      <c r="S1">
        <f t="shared" si="0"/>
        <v>1855</v>
      </c>
      <c r="T1">
        <f t="shared" si="0"/>
        <v>1856</v>
      </c>
      <c r="U1">
        <f t="shared" si="0"/>
        <v>1857</v>
      </c>
      <c r="V1">
        <f t="shared" si="0"/>
        <v>1858</v>
      </c>
      <c r="W1">
        <f t="shared" si="0"/>
        <v>1859</v>
      </c>
      <c r="X1">
        <f t="shared" si="0"/>
        <v>1860</v>
      </c>
      <c r="Y1">
        <f t="shared" si="0"/>
        <v>1861</v>
      </c>
      <c r="Z1">
        <f t="shared" si="0"/>
        <v>1862</v>
      </c>
      <c r="AA1">
        <f t="shared" si="0"/>
        <v>1863</v>
      </c>
      <c r="AB1">
        <f t="shared" si="0"/>
        <v>1864</v>
      </c>
      <c r="AC1">
        <f t="shared" si="0"/>
        <v>1865</v>
      </c>
      <c r="AD1">
        <f t="shared" si="0"/>
        <v>1866</v>
      </c>
      <c r="AE1">
        <f t="shared" si="0"/>
        <v>1867</v>
      </c>
      <c r="AF1">
        <f t="shared" si="0"/>
        <v>1868</v>
      </c>
      <c r="AG1">
        <f t="shared" si="0"/>
        <v>1869</v>
      </c>
      <c r="AH1">
        <f t="shared" si="0"/>
        <v>1870</v>
      </c>
      <c r="AI1">
        <f t="shared" si="0"/>
        <v>1871</v>
      </c>
      <c r="AJ1">
        <f t="shared" si="0"/>
        <v>1872</v>
      </c>
      <c r="AK1">
        <f t="shared" si="0"/>
        <v>1873</v>
      </c>
      <c r="AL1">
        <f t="shared" si="0"/>
        <v>1874</v>
      </c>
      <c r="AM1">
        <f t="shared" si="0"/>
        <v>1875</v>
      </c>
      <c r="AN1">
        <f t="shared" si="0"/>
        <v>1876</v>
      </c>
      <c r="AO1">
        <f t="shared" si="0"/>
        <v>1877</v>
      </c>
      <c r="AP1">
        <f t="shared" si="0"/>
        <v>1878</v>
      </c>
      <c r="AQ1">
        <f t="shared" si="0"/>
        <v>1879</v>
      </c>
      <c r="AR1">
        <f t="shared" si="0"/>
        <v>1880</v>
      </c>
      <c r="AS1">
        <f t="shared" si="0"/>
        <v>1881</v>
      </c>
      <c r="AT1">
        <f t="shared" si="0"/>
        <v>1882</v>
      </c>
      <c r="AU1">
        <f t="shared" si="0"/>
        <v>1883</v>
      </c>
      <c r="AV1">
        <f t="shared" si="0"/>
        <v>1884</v>
      </c>
      <c r="AW1">
        <f t="shared" si="0"/>
        <v>1885</v>
      </c>
      <c r="AX1">
        <f t="shared" si="0"/>
        <v>1886</v>
      </c>
      <c r="AY1">
        <f t="shared" si="0"/>
        <v>1887</v>
      </c>
      <c r="AZ1">
        <f t="shared" si="0"/>
        <v>1888</v>
      </c>
      <c r="BA1">
        <f t="shared" si="0"/>
        <v>1889</v>
      </c>
      <c r="BB1">
        <f t="shared" si="0"/>
        <v>1890</v>
      </c>
      <c r="BC1">
        <f t="shared" si="0"/>
        <v>1891</v>
      </c>
      <c r="BD1">
        <f t="shared" si="0"/>
        <v>1892</v>
      </c>
      <c r="BE1">
        <f t="shared" si="0"/>
        <v>1893</v>
      </c>
      <c r="BF1">
        <f t="shared" si="0"/>
        <v>1894</v>
      </c>
      <c r="BG1">
        <f t="shared" si="0"/>
        <v>1895</v>
      </c>
      <c r="BH1">
        <f t="shared" si="0"/>
        <v>1896</v>
      </c>
      <c r="BI1">
        <f t="shared" si="0"/>
        <v>1897</v>
      </c>
      <c r="BJ1">
        <f t="shared" si="0"/>
        <v>1898</v>
      </c>
      <c r="BK1">
        <f t="shared" si="0"/>
        <v>1899</v>
      </c>
      <c r="BL1">
        <f t="shared" si="0"/>
        <v>1900</v>
      </c>
      <c r="BM1">
        <f t="shared" si="0"/>
        <v>1901</v>
      </c>
      <c r="BN1">
        <f t="shared" si="0"/>
        <v>1902</v>
      </c>
      <c r="BO1">
        <f t="shared" si="0"/>
        <v>1903</v>
      </c>
      <c r="BP1">
        <f t="shared" si="0"/>
        <v>1904</v>
      </c>
      <c r="BQ1">
        <f t="shared" si="0"/>
        <v>1905</v>
      </c>
      <c r="BR1">
        <f t="shared" si="0"/>
        <v>1906</v>
      </c>
      <c r="BS1">
        <f aca="true" t="shared" si="1" ref="BS1:DI1">BR1+1</f>
        <v>1907</v>
      </c>
      <c r="BT1">
        <f t="shared" si="1"/>
        <v>1908</v>
      </c>
      <c r="BU1">
        <f t="shared" si="1"/>
        <v>1909</v>
      </c>
      <c r="BV1">
        <f t="shared" si="1"/>
        <v>1910</v>
      </c>
      <c r="BW1">
        <f t="shared" si="1"/>
        <v>1911</v>
      </c>
      <c r="BX1">
        <f t="shared" si="1"/>
        <v>1912</v>
      </c>
      <c r="BY1">
        <f t="shared" si="1"/>
        <v>1913</v>
      </c>
      <c r="BZ1">
        <f t="shared" si="1"/>
        <v>1914</v>
      </c>
      <c r="CA1">
        <f t="shared" si="1"/>
        <v>1915</v>
      </c>
      <c r="CB1">
        <f t="shared" si="1"/>
        <v>1916</v>
      </c>
      <c r="CC1">
        <f t="shared" si="1"/>
        <v>1917</v>
      </c>
      <c r="CD1">
        <f t="shared" si="1"/>
        <v>1918</v>
      </c>
      <c r="CE1">
        <f t="shared" si="1"/>
        <v>1919</v>
      </c>
      <c r="CF1">
        <f t="shared" si="1"/>
        <v>1920</v>
      </c>
      <c r="CG1">
        <f t="shared" si="1"/>
        <v>1921</v>
      </c>
      <c r="CH1">
        <f t="shared" si="1"/>
        <v>1922</v>
      </c>
      <c r="CI1">
        <f t="shared" si="1"/>
        <v>1923</v>
      </c>
      <c r="CJ1">
        <f t="shared" si="1"/>
        <v>1924</v>
      </c>
      <c r="CK1">
        <f t="shared" si="1"/>
        <v>1925</v>
      </c>
      <c r="CL1">
        <f t="shared" si="1"/>
        <v>1926</v>
      </c>
      <c r="CM1">
        <f t="shared" si="1"/>
        <v>1927</v>
      </c>
      <c r="CN1">
        <f t="shared" si="1"/>
        <v>1928</v>
      </c>
      <c r="CO1">
        <f t="shared" si="1"/>
        <v>1929</v>
      </c>
      <c r="CP1">
        <f t="shared" si="1"/>
        <v>1930</v>
      </c>
      <c r="CQ1">
        <f t="shared" si="1"/>
        <v>1931</v>
      </c>
      <c r="CR1">
        <f t="shared" si="1"/>
        <v>1932</v>
      </c>
      <c r="CS1">
        <f t="shared" si="1"/>
        <v>1933</v>
      </c>
      <c r="CT1">
        <f t="shared" si="1"/>
        <v>1934</v>
      </c>
      <c r="CU1">
        <f t="shared" si="1"/>
        <v>1935</v>
      </c>
      <c r="CV1">
        <f t="shared" si="1"/>
        <v>1936</v>
      </c>
      <c r="CW1">
        <f t="shared" si="1"/>
        <v>1937</v>
      </c>
      <c r="CX1">
        <f t="shared" si="1"/>
        <v>1938</v>
      </c>
      <c r="CY1">
        <f t="shared" si="1"/>
        <v>1939</v>
      </c>
      <c r="CZ1">
        <f t="shared" si="1"/>
        <v>1940</v>
      </c>
      <c r="DA1">
        <f t="shared" si="1"/>
        <v>1941</v>
      </c>
      <c r="DB1">
        <f t="shared" si="1"/>
        <v>1942</v>
      </c>
      <c r="DC1">
        <f t="shared" si="1"/>
        <v>1943</v>
      </c>
      <c r="DD1">
        <f t="shared" si="1"/>
        <v>1944</v>
      </c>
      <c r="DE1">
        <f t="shared" si="1"/>
        <v>1945</v>
      </c>
      <c r="DF1">
        <f t="shared" si="1"/>
        <v>1946</v>
      </c>
      <c r="DG1">
        <f t="shared" si="1"/>
        <v>1947</v>
      </c>
      <c r="DH1">
        <f t="shared" si="1"/>
        <v>1948</v>
      </c>
      <c r="DI1">
        <f t="shared" si="1"/>
        <v>1949</v>
      </c>
      <c r="DJ1" t="s">
        <v>181</v>
      </c>
    </row>
    <row r="2" spans="3:4" ht="15.75">
      <c r="C2" s="47"/>
      <c r="D2" s="27"/>
    </row>
    <row r="3" spans="1:4" ht="15.75">
      <c r="A3" s="15">
        <v>1</v>
      </c>
      <c r="B3" s="2">
        <v>1000</v>
      </c>
      <c r="C3" t="s">
        <v>6</v>
      </c>
      <c r="D3" s="28" t="s">
        <v>145</v>
      </c>
    </row>
    <row r="4" spans="1:114" ht="15.75">
      <c r="A4" s="15">
        <f>A3+1</f>
        <v>2</v>
      </c>
      <c r="B4" s="2">
        <f>B3+5</f>
        <v>1005</v>
      </c>
      <c r="C4" t="s">
        <v>6</v>
      </c>
      <c r="D4" s="28" t="s">
        <v>173</v>
      </c>
      <c r="DJ4">
        <v>1</v>
      </c>
    </row>
    <row r="5" spans="1:35" ht="15.75">
      <c r="A5" s="15">
        <f>A4+1</f>
        <v>3</v>
      </c>
      <c r="B5" s="2">
        <f>B4+5</f>
        <v>1010</v>
      </c>
      <c r="C5" t="s">
        <v>6</v>
      </c>
      <c r="AI5">
        <v>1</v>
      </c>
    </row>
    <row r="6" spans="1:45" ht="15.75">
      <c r="A6" s="15">
        <f aca="true" t="shared" si="2" ref="A6:A65">A5+1</f>
        <v>4</v>
      </c>
      <c r="B6" s="2">
        <f>B5+20</f>
        <v>1030</v>
      </c>
      <c r="C6" t="s">
        <v>6</v>
      </c>
      <c r="AS6">
        <v>1</v>
      </c>
    </row>
    <row r="7" spans="1:21" ht="15.75">
      <c r="A7" s="15">
        <f t="shared" si="2"/>
        <v>5</v>
      </c>
      <c r="B7" s="2">
        <f>B6+10</f>
        <v>1040</v>
      </c>
      <c r="C7" t="s">
        <v>6</v>
      </c>
      <c r="U7">
        <v>1</v>
      </c>
    </row>
    <row r="8" spans="1:26" ht="15.75">
      <c r="A8" s="15">
        <f t="shared" si="2"/>
        <v>6</v>
      </c>
      <c r="B8" s="2">
        <f>B7+20</f>
        <v>1060</v>
      </c>
      <c r="C8" t="s">
        <v>6</v>
      </c>
      <c r="Z8">
        <v>1</v>
      </c>
    </row>
    <row r="9" spans="1:26" ht="15.75">
      <c r="A9" s="15">
        <f t="shared" si="2"/>
        <v>7</v>
      </c>
      <c r="B9" s="2">
        <f>B8+5</f>
        <v>1065</v>
      </c>
      <c r="C9" t="s">
        <v>6</v>
      </c>
      <c r="Z9">
        <v>1</v>
      </c>
    </row>
    <row r="10" spans="1:59" ht="15.75">
      <c r="A10" s="15">
        <f t="shared" si="2"/>
        <v>8</v>
      </c>
      <c r="B10" s="15">
        <f>B9-15</f>
        <v>1050</v>
      </c>
      <c r="C10" t="s">
        <v>6</v>
      </c>
      <c r="BG10">
        <v>1</v>
      </c>
    </row>
    <row r="11" spans="1:50" ht="15.75">
      <c r="A11" s="15">
        <f t="shared" si="2"/>
        <v>9</v>
      </c>
      <c r="B11" s="2">
        <f>B8+10</f>
        <v>1070</v>
      </c>
      <c r="C11" t="s">
        <v>6</v>
      </c>
      <c r="AX11">
        <v>1</v>
      </c>
    </row>
    <row r="12" spans="1:39" ht="15.75">
      <c r="A12" s="15">
        <f t="shared" si="2"/>
        <v>10</v>
      </c>
      <c r="B12" s="2">
        <f>B11+20</f>
        <v>1090</v>
      </c>
      <c r="C12" t="s">
        <v>6</v>
      </c>
      <c r="AM12">
        <v>1</v>
      </c>
    </row>
    <row r="13" spans="1:4" ht="15.75">
      <c r="A13" s="15">
        <f t="shared" si="2"/>
        <v>11</v>
      </c>
      <c r="B13" s="15">
        <f>B12-10</f>
        <v>1080</v>
      </c>
      <c r="C13" t="s">
        <v>6</v>
      </c>
      <c r="D13" s="28" t="s">
        <v>146</v>
      </c>
    </row>
    <row r="14" spans="1:4" ht="15.75">
      <c r="A14" s="15">
        <f t="shared" si="2"/>
        <v>12</v>
      </c>
      <c r="B14" s="2">
        <f>B12+10</f>
        <v>1100</v>
      </c>
      <c r="C14" t="s">
        <v>6</v>
      </c>
      <c r="D14" s="28" t="s">
        <v>147</v>
      </c>
    </row>
    <row r="15" spans="1:3" ht="15.75">
      <c r="A15" s="15">
        <f t="shared" si="2"/>
        <v>13</v>
      </c>
      <c r="B15" s="2">
        <f aca="true" t="shared" si="3" ref="B15:B24">B14+10</f>
        <v>1110</v>
      </c>
      <c r="C15" t="s">
        <v>6</v>
      </c>
    </row>
    <row r="16" spans="1:43" ht="15.75">
      <c r="A16" s="15">
        <f t="shared" si="2"/>
        <v>14</v>
      </c>
      <c r="B16" s="2">
        <f t="shared" si="3"/>
        <v>1120</v>
      </c>
      <c r="C16" t="s">
        <v>6</v>
      </c>
      <c r="AQ16">
        <v>1</v>
      </c>
    </row>
    <row r="17" spans="1:34" ht="15.75">
      <c r="A17" s="15">
        <f t="shared" si="2"/>
        <v>15</v>
      </c>
      <c r="B17" s="2">
        <f t="shared" si="3"/>
        <v>1130</v>
      </c>
      <c r="C17" t="s">
        <v>6</v>
      </c>
      <c r="AH17">
        <v>1</v>
      </c>
    </row>
    <row r="18" spans="1:3" ht="15.75">
      <c r="A18" s="15">
        <f t="shared" si="2"/>
        <v>16</v>
      </c>
      <c r="B18" s="2">
        <f t="shared" si="3"/>
        <v>1140</v>
      </c>
      <c r="C18" t="s">
        <v>6</v>
      </c>
    </row>
    <row r="19" spans="1:38" ht="15.75">
      <c r="A19" s="15">
        <f t="shared" si="2"/>
        <v>17</v>
      </c>
      <c r="B19" s="2">
        <f t="shared" si="3"/>
        <v>1150</v>
      </c>
      <c r="C19" t="s">
        <v>6</v>
      </c>
      <c r="AL19">
        <v>1</v>
      </c>
    </row>
    <row r="20" spans="1:38" ht="15.75">
      <c r="A20" s="15">
        <f t="shared" si="2"/>
        <v>18</v>
      </c>
      <c r="B20" s="2">
        <f t="shared" si="3"/>
        <v>1160</v>
      </c>
      <c r="C20" t="s">
        <v>6</v>
      </c>
      <c r="AL20">
        <v>1</v>
      </c>
    </row>
    <row r="21" spans="1:31" ht="15.75">
      <c r="A21" s="15">
        <f t="shared" si="2"/>
        <v>19</v>
      </c>
      <c r="B21" s="2">
        <f t="shared" si="3"/>
        <v>1170</v>
      </c>
      <c r="C21" t="s">
        <v>6</v>
      </c>
      <c r="AE21">
        <v>1</v>
      </c>
    </row>
    <row r="22" spans="1:3" ht="15.75">
      <c r="A22" s="15">
        <f t="shared" si="2"/>
        <v>20</v>
      </c>
      <c r="B22" s="2">
        <f t="shared" si="3"/>
        <v>1180</v>
      </c>
      <c r="C22" t="s">
        <v>6</v>
      </c>
    </row>
    <row r="23" spans="1:30" ht="15.75">
      <c r="A23" s="15">
        <f t="shared" si="2"/>
        <v>21</v>
      </c>
      <c r="B23" s="2">
        <f t="shared" si="3"/>
        <v>1190</v>
      </c>
      <c r="C23" t="s">
        <v>6</v>
      </c>
      <c r="AD23">
        <v>1</v>
      </c>
    </row>
    <row r="24" spans="1:3" ht="15.75">
      <c r="A24" s="15">
        <f t="shared" si="2"/>
        <v>22</v>
      </c>
      <c r="B24" s="2">
        <f t="shared" si="3"/>
        <v>1200</v>
      </c>
      <c r="C24" t="s">
        <v>6</v>
      </c>
    </row>
    <row r="25" spans="1:4" ht="16.5">
      <c r="A25" s="15">
        <f t="shared" si="2"/>
        <v>23</v>
      </c>
      <c r="B25" s="2">
        <f>B24+20</f>
        <v>1220</v>
      </c>
      <c r="C25" t="s">
        <v>6</v>
      </c>
      <c r="D25" s="29" t="s">
        <v>148</v>
      </c>
    </row>
    <row r="26" spans="1:3" ht="15.75">
      <c r="A26" s="15">
        <f t="shared" si="2"/>
        <v>24</v>
      </c>
      <c r="B26" s="2">
        <f>B25+10</f>
        <v>1230</v>
      </c>
      <c r="C26" t="s">
        <v>6</v>
      </c>
    </row>
    <row r="27" spans="1:4" ht="33.75">
      <c r="A27" s="15">
        <f t="shared" si="2"/>
        <v>25</v>
      </c>
      <c r="B27" s="2">
        <f aca="true" t="shared" si="4" ref="B27:B50">B26+10</f>
        <v>1240</v>
      </c>
      <c r="C27" t="s">
        <v>6</v>
      </c>
      <c r="D27" s="29" t="s">
        <v>149</v>
      </c>
    </row>
    <row r="28" spans="1:61" ht="15.75">
      <c r="A28" s="15">
        <f t="shared" si="2"/>
        <v>26</v>
      </c>
      <c r="B28" s="2">
        <f t="shared" si="4"/>
        <v>1250</v>
      </c>
      <c r="C28" t="s">
        <v>6</v>
      </c>
      <c r="BI28">
        <v>1</v>
      </c>
    </row>
    <row r="29" spans="1:49" ht="15.75">
      <c r="A29" s="15">
        <f t="shared" si="2"/>
        <v>27</v>
      </c>
      <c r="B29" s="2">
        <f t="shared" si="4"/>
        <v>1260</v>
      </c>
      <c r="C29" t="s">
        <v>6</v>
      </c>
      <c r="AW29">
        <v>1</v>
      </c>
    </row>
    <row r="30" spans="1:87" ht="15.75">
      <c r="A30" s="15">
        <f t="shared" si="2"/>
        <v>28</v>
      </c>
      <c r="B30" s="2">
        <f t="shared" si="4"/>
        <v>1270</v>
      </c>
      <c r="C30" t="s">
        <v>6</v>
      </c>
      <c r="CI30">
        <v>1</v>
      </c>
    </row>
    <row r="31" spans="1:34" ht="15.75">
      <c r="A31" s="15">
        <f t="shared" si="2"/>
        <v>29</v>
      </c>
      <c r="B31" s="15">
        <f>B30+30</f>
        <v>1300</v>
      </c>
      <c r="C31" t="s">
        <v>6</v>
      </c>
      <c r="AH31">
        <v>1</v>
      </c>
    </row>
    <row r="32" spans="1:40" ht="15.75">
      <c r="A32" s="15">
        <f t="shared" si="2"/>
        <v>30</v>
      </c>
      <c r="B32" s="2">
        <f>B31-10</f>
        <v>1290</v>
      </c>
      <c r="C32" t="s">
        <v>6</v>
      </c>
      <c r="AN32">
        <v>1</v>
      </c>
    </row>
    <row r="33" spans="1:70" ht="15.75">
      <c r="A33" s="15">
        <f t="shared" si="2"/>
        <v>31</v>
      </c>
      <c r="B33" s="15">
        <f>B32-10</f>
        <v>1280</v>
      </c>
      <c r="C33" t="s">
        <v>6</v>
      </c>
      <c r="BR33">
        <v>1</v>
      </c>
    </row>
    <row r="34" spans="1:39" ht="15.75">
      <c r="A34" s="15">
        <f t="shared" si="2"/>
        <v>32</v>
      </c>
      <c r="B34" s="2">
        <f>B32+20</f>
        <v>1310</v>
      </c>
      <c r="C34" t="s">
        <v>6</v>
      </c>
      <c r="AM34">
        <v>1</v>
      </c>
    </row>
    <row r="35" spans="1:39" ht="15.75">
      <c r="A35" s="15">
        <f t="shared" si="2"/>
        <v>33</v>
      </c>
      <c r="B35" s="2">
        <f t="shared" si="4"/>
        <v>1320</v>
      </c>
      <c r="C35" t="s">
        <v>6</v>
      </c>
      <c r="AM35">
        <v>1</v>
      </c>
    </row>
    <row r="36" spans="1:44" ht="15.75">
      <c r="A36" s="15">
        <f t="shared" si="2"/>
        <v>34</v>
      </c>
      <c r="B36" s="2">
        <f t="shared" si="4"/>
        <v>1330</v>
      </c>
      <c r="C36" t="s">
        <v>6</v>
      </c>
      <c r="AR36">
        <v>1</v>
      </c>
    </row>
    <row r="37" spans="1:40" ht="15.75">
      <c r="A37" s="15">
        <f t="shared" si="2"/>
        <v>35</v>
      </c>
      <c r="B37" s="2">
        <f t="shared" si="4"/>
        <v>1340</v>
      </c>
      <c r="C37" t="s">
        <v>6</v>
      </c>
      <c r="AN37">
        <v>1</v>
      </c>
    </row>
    <row r="38" spans="1:40" ht="15.75">
      <c r="A38" s="15">
        <f t="shared" si="2"/>
        <v>36</v>
      </c>
      <c r="B38" s="2">
        <f t="shared" si="4"/>
        <v>1350</v>
      </c>
      <c r="C38" t="s">
        <v>6</v>
      </c>
      <c r="AN38">
        <v>1</v>
      </c>
    </row>
    <row r="39" spans="1:3" ht="15.75">
      <c r="A39" s="15">
        <f t="shared" si="2"/>
        <v>37</v>
      </c>
      <c r="B39" s="2">
        <v>1355</v>
      </c>
      <c r="C39" t="s">
        <v>6</v>
      </c>
    </row>
    <row r="40" spans="1:4" ht="15.75">
      <c r="A40" s="15">
        <f t="shared" si="2"/>
        <v>38</v>
      </c>
      <c r="B40" s="2">
        <f>B38+10</f>
        <v>1360</v>
      </c>
      <c r="C40" t="s">
        <v>6</v>
      </c>
      <c r="D40" t="s">
        <v>167</v>
      </c>
    </row>
    <row r="41" spans="1:45" ht="15.75">
      <c r="A41" s="15">
        <f t="shared" si="2"/>
        <v>39</v>
      </c>
      <c r="B41" s="2">
        <f>B40+10</f>
        <v>1370</v>
      </c>
      <c r="C41" t="s">
        <v>6</v>
      </c>
      <c r="AS41">
        <v>1</v>
      </c>
    </row>
    <row r="42" spans="1:55" ht="15.75">
      <c r="A42" s="15">
        <f t="shared" si="2"/>
        <v>40</v>
      </c>
      <c r="B42" s="2">
        <f t="shared" si="4"/>
        <v>1380</v>
      </c>
      <c r="C42" t="s">
        <v>6</v>
      </c>
      <c r="BC42">
        <v>1</v>
      </c>
    </row>
    <row r="43" spans="1:55" ht="15.75">
      <c r="A43" s="15">
        <f t="shared" si="2"/>
        <v>41</v>
      </c>
      <c r="B43" s="2">
        <f t="shared" si="4"/>
        <v>1390</v>
      </c>
      <c r="C43" t="s">
        <v>6</v>
      </c>
      <c r="BC43">
        <v>1</v>
      </c>
    </row>
    <row r="44" spans="1:48" ht="15.75">
      <c r="A44" s="15">
        <f t="shared" si="2"/>
        <v>42</v>
      </c>
      <c r="B44" s="15">
        <v>1365</v>
      </c>
      <c r="C44" t="s">
        <v>6</v>
      </c>
      <c r="AV44">
        <v>1</v>
      </c>
    </row>
    <row r="45" spans="1:3" ht="15.75">
      <c r="A45" s="15">
        <f t="shared" si="2"/>
        <v>43</v>
      </c>
      <c r="B45" s="2">
        <f>B43+10</f>
        <v>1400</v>
      </c>
      <c r="C45" t="s">
        <v>6</v>
      </c>
    </row>
    <row r="46" spans="1:25" ht="15.75">
      <c r="A46" s="15">
        <f t="shared" si="2"/>
        <v>44</v>
      </c>
      <c r="B46" s="2">
        <f t="shared" si="4"/>
        <v>1410</v>
      </c>
      <c r="C46" t="s">
        <v>6</v>
      </c>
      <c r="Y46">
        <v>1</v>
      </c>
    </row>
    <row r="47" spans="1:27" ht="15.75">
      <c r="A47" s="15">
        <f t="shared" si="2"/>
        <v>45</v>
      </c>
      <c r="B47" s="2">
        <f t="shared" si="4"/>
        <v>1420</v>
      </c>
      <c r="C47" t="s">
        <v>6</v>
      </c>
      <c r="AA47">
        <v>1</v>
      </c>
    </row>
    <row r="48" spans="1:58" ht="15.75">
      <c r="A48" s="2">
        <f t="shared" si="2"/>
        <v>46</v>
      </c>
      <c r="B48" s="2">
        <f>B47+5</f>
        <v>1425</v>
      </c>
      <c r="C48" t="s">
        <v>6</v>
      </c>
      <c r="BF48">
        <v>1</v>
      </c>
    </row>
    <row r="49" spans="1:3" ht="15.75">
      <c r="A49" s="2">
        <f t="shared" si="2"/>
        <v>47</v>
      </c>
      <c r="B49" s="2">
        <f>B47+10</f>
        <v>1430</v>
      </c>
      <c r="C49" t="s">
        <v>6</v>
      </c>
    </row>
    <row r="50" spans="1:77" ht="15.75">
      <c r="A50" s="2">
        <f t="shared" si="2"/>
        <v>48</v>
      </c>
      <c r="B50" s="2">
        <f t="shared" si="4"/>
        <v>1440</v>
      </c>
      <c r="C50" t="s">
        <v>6</v>
      </c>
      <c r="BY50">
        <v>1</v>
      </c>
    </row>
    <row r="51" spans="1:3" ht="15.75">
      <c r="A51" s="2">
        <f t="shared" si="2"/>
        <v>49</v>
      </c>
      <c r="B51" s="15">
        <f>B50+11</f>
        <v>1451</v>
      </c>
      <c r="C51" t="s">
        <v>6</v>
      </c>
    </row>
    <row r="52" spans="1:3" ht="15.75">
      <c r="A52" s="2">
        <f t="shared" si="2"/>
        <v>50</v>
      </c>
      <c r="B52" s="2">
        <f>B50+10</f>
        <v>1450</v>
      </c>
      <c r="C52" t="s">
        <v>5</v>
      </c>
    </row>
    <row r="53" spans="1:3" ht="15.75">
      <c r="A53" s="2">
        <f t="shared" si="2"/>
        <v>51</v>
      </c>
      <c r="B53" s="2">
        <f>B52+10</f>
        <v>1460</v>
      </c>
      <c r="C53" t="s">
        <v>5</v>
      </c>
    </row>
    <row r="54" spans="1:4" ht="15.75">
      <c r="A54" s="2">
        <f t="shared" si="2"/>
        <v>52</v>
      </c>
      <c r="B54" s="2">
        <f>B53+10</f>
        <v>1470</v>
      </c>
      <c r="C54" t="s">
        <v>5</v>
      </c>
      <c r="D54" t="s">
        <v>150</v>
      </c>
    </row>
    <row r="55" spans="1:22" ht="15.75">
      <c r="A55" s="2">
        <f t="shared" si="2"/>
        <v>53</v>
      </c>
      <c r="B55" s="2">
        <f>B54+20</f>
        <v>1490</v>
      </c>
      <c r="C55" t="s">
        <v>5</v>
      </c>
      <c r="V55">
        <v>1</v>
      </c>
    </row>
    <row r="56" spans="1:3" ht="15.75">
      <c r="A56" s="2">
        <f t="shared" si="2"/>
        <v>54</v>
      </c>
      <c r="B56" s="15">
        <f>B55-10</f>
        <v>1480</v>
      </c>
      <c r="C56" t="s">
        <v>5</v>
      </c>
    </row>
    <row r="57" spans="1:36" ht="15.75">
      <c r="A57" s="2">
        <f t="shared" si="2"/>
        <v>55</v>
      </c>
      <c r="B57" s="15">
        <f>B56+40</f>
        <v>1520</v>
      </c>
      <c r="C57" t="s">
        <v>5</v>
      </c>
      <c r="AJ57">
        <v>1</v>
      </c>
    </row>
    <row r="58" spans="1:3" ht="15.75">
      <c r="A58" s="2">
        <f t="shared" si="2"/>
        <v>56</v>
      </c>
      <c r="B58" s="2">
        <f>B55+10</f>
        <v>1500</v>
      </c>
      <c r="C58" t="s">
        <v>5</v>
      </c>
    </row>
    <row r="59" spans="1:61" ht="15.75">
      <c r="A59" s="2">
        <f t="shared" si="2"/>
        <v>57</v>
      </c>
      <c r="B59" s="2">
        <f aca="true" t="shared" si="5" ref="B59:B68">B58+10</f>
        <v>1510</v>
      </c>
      <c r="C59" t="s">
        <v>5</v>
      </c>
      <c r="BI59">
        <v>1</v>
      </c>
    </row>
    <row r="60" spans="1:51" ht="15.75">
      <c r="A60" s="2">
        <f t="shared" si="2"/>
        <v>58</v>
      </c>
      <c r="B60" s="2">
        <f>B59+20</f>
        <v>1530</v>
      </c>
      <c r="C60" t="s">
        <v>5</v>
      </c>
      <c r="AY60">
        <v>1</v>
      </c>
    </row>
    <row r="61" spans="1:3" ht="15.75">
      <c r="A61" s="2">
        <f t="shared" si="2"/>
        <v>59</v>
      </c>
      <c r="B61" s="2">
        <f t="shared" si="5"/>
        <v>1540</v>
      </c>
      <c r="C61" t="s">
        <v>5</v>
      </c>
    </row>
    <row r="62" spans="1:19" ht="15.75">
      <c r="A62" s="2">
        <f t="shared" si="2"/>
        <v>60</v>
      </c>
      <c r="B62" s="2">
        <f>B61+20</f>
        <v>1560</v>
      </c>
      <c r="C62" t="s">
        <v>5</v>
      </c>
      <c r="S62">
        <v>1</v>
      </c>
    </row>
    <row r="63" spans="1:3" ht="15.75">
      <c r="A63" s="2">
        <f t="shared" si="2"/>
        <v>61</v>
      </c>
      <c r="B63" s="15">
        <f>B62-10</f>
        <v>1550</v>
      </c>
      <c r="C63" t="s">
        <v>5</v>
      </c>
    </row>
    <row r="64" spans="1:68" ht="15.75">
      <c r="A64" s="2">
        <f t="shared" si="2"/>
        <v>62</v>
      </c>
      <c r="B64" s="2">
        <f>B62+10</f>
        <v>1570</v>
      </c>
      <c r="C64" t="s">
        <v>5</v>
      </c>
      <c r="BP64">
        <v>1</v>
      </c>
    </row>
    <row r="65" spans="1:68" ht="15.75">
      <c r="A65" s="2">
        <f t="shared" si="2"/>
        <v>63</v>
      </c>
      <c r="B65" s="2">
        <f t="shared" si="5"/>
        <v>1580</v>
      </c>
      <c r="C65" t="s">
        <v>5</v>
      </c>
      <c r="BP65">
        <v>1</v>
      </c>
    </row>
    <row r="66" spans="1:3" ht="15.75">
      <c r="A66" s="2">
        <f aca="true" t="shared" si="6" ref="A66:A129">A65+1</f>
        <v>64</v>
      </c>
      <c r="B66" s="2">
        <f t="shared" si="5"/>
        <v>1590</v>
      </c>
      <c r="C66" t="s">
        <v>5</v>
      </c>
    </row>
    <row r="67" spans="1:28" ht="15.75">
      <c r="A67" s="2">
        <f t="shared" si="6"/>
        <v>65</v>
      </c>
      <c r="B67" s="2">
        <f t="shared" si="5"/>
        <v>1600</v>
      </c>
      <c r="C67" t="s">
        <v>5</v>
      </c>
      <c r="AB67">
        <v>1</v>
      </c>
    </row>
    <row r="68" spans="1:3" ht="15.75">
      <c r="A68" s="2">
        <f t="shared" si="6"/>
        <v>66</v>
      </c>
      <c r="B68" s="2">
        <f t="shared" si="5"/>
        <v>1610</v>
      </c>
      <c r="C68" t="s">
        <v>5</v>
      </c>
    </row>
    <row r="69" spans="1:3" ht="15.75">
      <c r="A69" s="2">
        <f t="shared" si="6"/>
        <v>67</v>
      </c>
      <c r="B69" s="2">
        <f>B68+5</f>
        <v>1615</v>
      </c>
      <c r="C69" t="s">
        <v>5</v>
      </c>
    </row>
    <row r="70" spans="1:3" ht="15.75">
      <c r="A70" s="2">
        <f t="shared" si="6"/>
        <v>68</v>
      </c>
      <c r="B70" s="2">
        <f>B69+5</f>
        <v>1620</v>
      </c>
      <c r="C70" t="s">
        <v>5</v>
      </c>
    </row>
    <row r="71" spans="1:3" ht="15.75">
      <c r="A71" s="2">
        <f t="shared" si="6"/>
        <v>69</v>
      </c>
      <c r="B71" s="2">
        <f>B70+10</f>
        <v>1630</v>
      </c>
      <c r="C71" t="s">
        <v>5</v>
      </c>
    </row>
    <row r="72" spans="1:3" ht="15.75">
      <c r="A72" s="2">
        <f t="shared" si="6"/>
        <v>70</v>
      </c>
      <c r="B72" s="2">
        <f aca="true" t="shared" si="7" ref="B72:B102">B71+10</f>
        <v>1640</v>
      </c>
      <c r="C72" t="s">
        <v>5</v>
      </c>
    </row>
    <row r="73" spans="1:3" ht="15.75">
      <c r="A73" s="2">
        <f t="shared" si="6"/>
        <v>71</v>
      </c>
      <c r="B73" s="2">
        <f t="shared" si="7"/>
        <v>1650</v>
      </c>
      <c r="C73" t="s">
        <v>5</v>
      </c>
    </row>
    <row r="74" spans="1:31" ht="15.75">
      <c r="A74" s="2">
        <f t="shared" si="6"/>
        <v>72</v>
      </c>
      <c r="B74" s="2">
        <f t="shared" si="7"/>
        <v>1660</v>
      </c>
      <c r="C74" t="s">
        <v>5</v>
      </c>
      <c r="AE74">
        <v>1</v>
      </c>
    </row>
    <row r="75" spans="1:4" ht="15.75">
      <c r="A75" s="2">
        <f t="shared" si="6"/>
        <v>73</v>
      </c>
      <c r="B75" s="2">
        <f t="shared" si="7"/>
        <v>1670</v>
      </c>
      <c r="C75" t="s">
        <v>5</v>
      </c>
      <c r="D75" t="s">
        <v>168</v>
      </c>
    </row>
    <row r="76" spans="1:4" ht="15.75">
      <c r="A76" s="2">
        <f t="shared" si="6"/>
        <v>74</v>
      </c>
      <c r="B76" s="2">
        <f t="shared" si="7"/>
        <v>1680</v>
      </c>
      <c r="C76" t="s">
        <v>5</v>
      </c>
      <c r="D76" t="s">
        <v>151</v>
      </c>
    </row>
    <row r="77" spans="1:34" ht="15.75">
      <c r="A77" s="2">
        <f t="shared" si="6"/>
        <v>75</v>
      </c>
      <c r="B77" s="2">
        <f t="shared" si="7"/>
        <v>1690</v>
      </c>
      <c r="C77" t="s">
        <v>5</v>
      </c>
      <c r="AH77">
        <v>1</v>
      </c>
    </row>
    <row r="78" spans="1:41" ht="15.75">
      <c r="A78" s="2">
        <f t="shared" si="6"/>
        <v>76</v>
      </c>
      <c r="B78" s="15">
        <f>B77+20</f>
        <v>1710</v>
      </c>
      <c r="C78" t="s">
        <v>5</v>
      </c>
      <c r="AO78">
        <v>1</v>
      </c>
    </row>
    <row r="79" spans="1:4" ht="15.75">
      <c r="A79" s="2">
        <f t="shared" si="6"/>
        <v>77</v>
      </c>
      <c r="B79" s="2">
        <f>B77+10</f>
        <v>1700</v>
      </c>
      <c r="C79" t="s">
        <v>5</v>
      </c>
      <c r="D79" t="s">
        <v>151</v>
      </c>
    </row>
    <row r="80" spans="1:4" ht="15.75">
      <c r="A80" s="2">
        <f t="shared" si="6"/>
        <v>78</v>
      </c>
      <c r="B80" s="2">
        <f>B79+20</f>
        <v>1720</v>
      </c>
      <c r="C80" t="s">
        <v>5</v>
      </c>
      <c r="D80" t="s">
        <v>151</v>
      </c>
    </row>
    <row r="81" spans="1:3" ht="15.75">
      <c r="A81" s="2">
        <f t="shared" si="6"/>
        <v>79</v>
      </c>
      <c r="B81" s="2">
        <f t="shared" si="7"/>
        <v>1730</v>
      </c>
      <c r="C81" t="s">
        <v>5</v>
      </c>
    </row>
    <row r="82" spans="1:3" ht="15.75">
      <c r="A82" s="2">
        <f t="shared" si="6"/>
        <v>80</v>
      </c>
      <c r="B82" s="2">
        <v>1735</v>
      </c>
      <c r="C82" t="s">
        <v>5</v>
      </c>
    </row>
    <row r="83" spans="1:65" ht="15.75">
      <c r="A83" s="2">
        <f t="shared" si="6"/>
        <v>81</v>
      </c>
      <c r="B83" s="2">
        <f>B81+10</f>
        <v>1740</v>
      </c>
      <c r="C83" t="s">
        <v>5</v>
      </c>
      <c r="BM83">
        <v>1</v>
      </c>
    </row>
    <row r="84" spans="1:3" ht="15.75">
      <c r="A84" s="2">
        <f t="shared" si="6"/>
        <v>82</v>
      </c>
      <c r="B84" s="2">
        <f t="shared" si="7"/>
        <v>1750</v>
      </c>
      <c r="C84" t="s">
        <v>5</v>
      </c>
    </row>
    <row r="85" spans="1:28" ht="15.75">
      <c r="A85" s="2">
        <f t="shared" si="6"/>
        <v>83</v>
      </c>
      <c r="B85" s="2">
        <f t="shared" si="7"/>
        <v>1760</v>
      </c>
      <c r="C85" t="s">
        <v>5</v>
      </c>
      <c r="AB85">
        <v>1</v>
      </c>
    </row>
    <row r="86" spans="1:3" ht="15.75">
      <c r="A86" s="2">
        <f t="shared" si="6"/>
        <v>84</v>
      </c>
      <c r="B86" s="2">
        <f t="shared" si="7"/>
        <v>1770</v>
      </c>
      <c r="C86" t="s">
        <v>5</v>
      </c>
    </row>
    <row r="87" spans="1:60" ht="33.75">
      <c r="A87" s="2">
        <f t="shared" si="6"/>
        <v>85</v>
      </c>
      <c r="B87" s="2">
        <f t="shared" si="7"/>
        <v>1780</v>
      </c>
      <c r="C87" t="s">
        <v>5</v>
      </c>
      <c r="D87" s="31" t="s">
        <v>152</v>
      </c>
      <c r="BH87" s="28">
        <v>1</v>
      </c>
    </row>
    <row r="88" spans="1:3" ht="15.75">
      <c r="A88" s="2">
        <f t="shared" si="6"/>
        <v>86</v>
      </c>
      <c r="B88" s="2">
        <f t="shared" si="7"/>
        <v>1790</v>
      </c>
      <c r="C88" t="s">
        <v>5</v>
      </c>
    </row>
    <row r="89" spans="1:3" ht="15.75">
      <c r="A89" s="2">
        <f t="shared" si="6"/>
        <v>87</v>
      </c>
      <c r="B89" s="2">
        <f t="shared" si="7"/>
        <v>1800</v>
      </c>
      <c r="C89" t="s">
        <v>5</v>
      </c>
    </row>
    <row r="90" spans="1:28" ht="15.75">
      <c r="A90" s="2">
        <f t="shared" si="6"/>
        <v>88</v>
      </c>
      <c r="B90" s="2">
        <f t="shared" si="7"/>
        <v>1810</v>
      </c>
      <c r="C90" t="s">
        <v>5</v>
      </c>
      <c r="AB90">
        <v>1</v>
      </c>
    </row>
    <row r="91" spans="1:39" ht="15.75">
      <c r="A91" s="2">
        <f t="shared" si="6"/>
        <v>89</v>
      </c>
      <c r="B91" s="15">
        <v>1870</v>
      </c>
      <c r="C91" t="s">
        <v>5</v>
      </c>
      <c r="AM91">
        <v>1</v>
      </c>
    </row>
    <row r="92" spans="1:39" ht="15.75">
      <c r="A92" s="2">
        <f t="shared" si="6"/>
        <v>90</v>
      </c>
      <c r="B92" s="15">
        <v>1880</v>
      </c>
      <c r="C92" t="s">
        <v>5</v>
      </c>
      <c r="AM92">
        <v>1</v>
      </c>
    </row>
    <row r="93" spans="1:45" ht="15.75">
      <c r="A93" s="2">
        <f t="shared" si="6"/>
        <v>91</v>
      </c>
      <c r="B93" s="15">
        <v>1860</v>
      </c>
      <c r="C93" t="s">
        <v>5</v>
      </c>
      <c r="AS93">
        <v>1</v>
      </c>
    </row>
    <row r="94" spans="1:47" ht="15.75">
      <c r="A94" s="2">
        <f t="shared" si="6"/>
        <v>92</v>
      </c>
      <c r="B94" s="15">
        <v>1850</v>
      </c>
      <c r="C94" t="s">
        <v>5</v>
      </c>
      <c r="AU94">
        <v>1</v>
      </c>
    </row>
    <row r="95" spans="1:59" ht="15.75">
      <c r="A95" s="2">
        <f t="shared" si="6"/>
        <v>93</v>
      </c>
      <c r="B95" s="15">
        <v>1830</v>
      </c>
      <c r="C95" t="s">
        <v>5</v>
      </c>
      <c r="BG95">
        <v>1</v>
      </c>
    </row>
    <row r="96" spans="1:3" ht="15.75">
      <c r="A96" s="2">
        <f t="shared" si="6"/>
        <v>94</v>
      </c>
      <c r="B96" s="15">
        <v>1820</v>
      </c>
      <c r="C96" t="s">
        <v>5</v>
      </c>
    </row>
    <row r="97" spans="1:4" ht="15.75">
      <c r="A97" s="2">
        <f t="shared" si="6"/>
        <v>95</v>
      </c>
      <c r="B97" s="15">
        <v>1840</v>
      </c>
      <c r="C97" t="s">
        <v>5</v>
      </c>
      <c r="D97" t="s">
        <v>151</v>
      </c>
    </row>
    <row r="98" spans="1:3" ht="15.75">
      <c r="A98" s="2">
        <f t="shared" si="6"/>
        <v>96</v>
      </c>
      <c r="B98" s="2">
        <v>1890</v>
      </c>
      <c r="C98" t="s">
        <v>5</v>
      </c>
    </row>
    <row r="99" spans="1:3" ht="15.75">
      <c r="A99" s="2">
        <f t="shared" si="6"/>
        <v>97</v>
      </c>
      <c r="B99" s="2">
        <v>1900</v>
      </c>
      <c r="C99" t="s">
        <v>5</v>
      </c>
    </row>
    <row r="100" spans="1:4" ht="15.75">
      <c r="A100" s="2">
        <f t="shared" si="6"/>
        <v>98</v>
      </c>
      <c r="B100" s="2">
        <f t="shared" si="7"/>
        <v>1910</v>
      </c>
      <c r="C100" t="s">
        <v>5</v>
      </c>
      <c r="D100" t="s">
        <v>151</v>
      </c>
    </row>
    <row r="101" spans="1:78" ht="15.75">
      <c r="A101" s="2">
        <f t="shared" si="6"/>
        <v>99</v>
      </c>
      <c r="B101" s="2">
        <f t="shared" si="7"/>
        <v>1920</v>
      </c>
      <c r="C101" t="s">
        <v>5</v>
      </c>
      <c r="BZ101">
        <v>1</v>
      </c>
    </row>
    <row r="102" spans="1:19" ht="15.75">
      <c r="A102" s="2">
        <f t="shared" si="6"/>
        <v>100</v>
      </c>
      <c r="B102" s="2">
        <f t="shared" si="7"/>
        <v>1930</v>
      </c>
      <c r="C102" t="s">
        <v>5</v>
      </c>
      <c r="S102">
        <v>1</v>
      </c>
    </row>
    <row r="103" spans="1:3" ht="15.75">
      <c r="A103" s="2">
        <f t="shared" si="6"/>
        <v>101</v>
      </c>
      <c r="B103" s="2">
        <f>B102+5</f>
        <v>1935</v>
      </c>
      <c r="C103" t="s">
        <v>5</v>
      </c>
    </row>
    <row r="104" spans="1:3" ht="15.75">
      <c r="A104" s="2">
        <f t="shared" si="6"/>
        <v>102</v>
      </c>
      <c r="B104" s="2">
        <f>B103+5</f>
        <v>1940</v>
      </c>
      <c r="C104" t="s">
        <v>5</v>
      </c>
    </row>
    <row r="105" spans="1:52" ht="15.75">
      <c r="A105" s="2">
        <f t="shared" si="6"/>
        <v>103</v>
      </c>
      <c r="B105" s="2">
        <v>1950</v>
      </c>
      <c r="C105" t="s">
        <v>5</v>
      </c>
      <c r="AZ105">
        <v>1</v>
      </c>
    </row>
    <row r="106" spans="1:29" ht="15.75">
      <c r="A106" s="2">
        <f t="shared" si="6"/>
        <v>104</v>
      </c>
      <c r="B106" s="2">
        <f>B105+10</f>
        <v>1960</v>
      </c>
      <c r="C106" t="s">
        <v>5</v>
      </c>
      <c r="AC106">
        <v>1</v>
      </c>
    </row>
    <row r="107" spans="1:37" ht="15.75">
      <c r="A107" s="2">
        <f t="shared" si="6"/>
        <v>105</v>
      </c>
      <c r="B107" s="2">
        <f aca="true" t="shared" si="8" ref="B107:B114">B106+10</f>
        <v>1970</v>
      </c>
      <c r="C107" t="s">
        <v>5</v>
      </c>
      <c r="AK107">
        <v>1</v>
      </c>
    </row>
    <row r="108" spans="1:47" ht="15.75">
      <c r="A108" s="2">
        <f t="shared" si="6"/>
        <v>106</v>
      </c>
      <c r="B108" s="2">
        <f t="shared" si="8"/>
        <v>1980</v>
      </c>
      <c r="C108" t="s">
        <v>5</v>
      </c>
      <c r="AU108">
        <v>1</v>
      </c>
    </row>
    <row r="109" spans="1:39" ht="15.75">
      <c r="A109" s="2">
        <f t="shared" si="6"/>
        <v>107</v>
      </c>
      <c r="B109" s="2">
        <f t="shared" si="8"/>
        <v>1990</v>
      </c>
      <c r="C109" t="s">
        <v>5</v>
      </c>
      <c r="AM109">
        <v>1</v>
      </c>
    </row>
    <row r="110" spans="1:41" ht="15.75">
      <c r="A110" s="2">
        <f t="shared" si="6"/>
        <v>108</v>
      </c>
      <c r="B110" s="15">
        <f>B109-5</f>
        <v>1985</v>
      </c>
      <c r="C110" t="s">
        <v>5</v>
      </c>
      <c r="AO110">
        <v>1</v>
      </c>
    </row>
    <row r="111" spans="1:103" ht="15.75">
      <c r="A111" s="2">
        <f t="shared" si="6"/>
        <v>109</v>
      </c>
      <c r="B111" s="2">
        <f>B109+10</f>
        <v>2000</v>
      </c>
      <c r="C111" t="s">
        <v>5</v>
      </c>
      <c r="CY111">
        <v>1</v>
      </c>
    </row>
    <row r="112" spans="1:3" ht="15.75">
      <c r="A112" s="2">
        <f t="shared" si="6"/>
        <v>110</v>
      </c>
      <c r="B112" s="2">
        <f t="shared" si="8"/>
        <v>2010</v>
      </c>
      <c r="C112" t="s">
        <v>5</v>
      </c>
    </row>
    <row r="113" spans="1:22" ht="15.75">
      <c r="A113" s="2">
        <f t="shared" si="6"/>
        <v>111</v>
      </c>
      <c r="B113" s="2">
        <f t="shared" si="8"/>
        <v>2020</v>
      </c>
      <c r="C113" t="s">
        <v>5</v>
      </c>
      <c r="V113">
        <v>1</v>
      </c>
    </row>
    <row r="114" spans="1:3" ht="15.75">
      <c r="A114" s="2">
        <f t="shared" si="6"/>
        <v>112</v>
      </c>
      <c r="B114" s="2">
        <f t="shared" si="8"/>
        <v>2030</v>
      </c>
      <c r="C114" t="s">
        <v>5</v>
      </c>
    </row>
    <row r="115" spans="1:29" ht="15.75">
      <c r="A115" s="2">
        <f t="shared" si="6"/>
        <v>113</v>
      </c>
      <c r="B115" s="2">
        <f>B114+5</f>
        <v>2035</v>
      </c>
      <c r="C115" t="s">
        <v>5</v>
      </c>
      <c r="AC115">
        <v>1</v>
      </c>
    </row>
    <row r="116" spans="1:8" ht="15.75">
      <c r="A116" s="2">
        <f t="shared" si="6"/>
        <v>114</v>
      </c>
      <c r="B116" s="2">
        <f>B115+5</f>
        <v>2040</v>
      </c>
      <c r="C116" t="s">
        <v>5</v>
      </c>
      <c r="H116">
        <v>1</v>
      </c>
    </row>
    <row r="117" spans="1:19" ht="15.75">
      <c r="A117" s="2">
        <f t="shared" si="6"/>
        <v>115</v>
      </c>
      <c r="B117" s="2">
        <f>B116+10</f>
        <v>2050</v>
      </c>
      <c r="C117" t="s">
        <v>5</v>
      </c>
      <c r="S117">
        <v>1</v>
      </c>
    </row>
    <row r="118" spans="1:61" ht="15.75">
      <c r="A118" s="2">
        <f t="shared" si="6"/>
        <v>116</v>
      </c>
      <c r="B118" s="2">
        <f>B117+10</f>
        <v>2060</v>
      </c>
      <c r="C118" t="s">
        <v>5</v>
      </c>
      <c r="BI118">
        <v>1</v>
      </c>
    </row>
    <row r="119" spans="1:79" ht="15.75">
      <c r="A119" s="2">
        <f t="shared" si="6"/>
        <v>117</v>
      </c>
      <c r="B119" s="2">
        <f>B118+20</f>
        <v>2080</v>
      </c>
      <c r="C119" t="s">
        <v>5</v>
      </c>
      <c r="CA119">
        <v>1</v>
      </c>
    </row>
    <row r="120" spans="1:3" ht="15.75">
      <c r="A120" s="2">
        <f t="shared" si="6"/>
        <v>118</v>
      </c>
      <c r="B120" s="2">
        <f aca="true" t="shared" si="9" ref="B120:B140">B119+10</f>
        <v>2090</v>
      </c>
      <c r="C120" t="s">
        <v>5</v>
      </c>
    </row>
    <row r="121" spans="1:3" ht="15.75">
      <c r="A121" s="2">
        <f t="shared" si="6"/>
        <v>119</v>
      </c>
      <c r="B121" s="15">
        <v>2070</v>
      </c>
      <c r="C121" t="s">
        <v>5</v>
      </c>
    </row>
    <row r="122" spans="1:3" ht="15.75">
      <c r="A122" s="2">
        <f t="shared" si="6"/>
        <v>120</v>
      </c>
      <c r="B122" s="2">
        <f>B120+10</f>
        <v>2100</v>
      </c>
      <c r="C122" t="s">
        <v>5</v>
      </c>
    </row>
    <row r="123" spans="1:3" ht="15.75">
      <c r="A123" s="2">
        <f t="shared" si="6"/>
        <v>121</v>
      </c>
      <c r="B123" s="2">
        <f t="shared" si="9"/>
        <v>2110</v>
      </c>
      <c r="C123" t="s">
        <v>5</v>
      </c>
    </row>
    <row r="124" spans="1:3" ht="15.75">
      <c r="A124" s="2">
        <f t="shared" si="6"/>
        <v>122</v>
      </c>
      <c r="B124" s="2">
        <f t="shared" si="9"/>
        <v>2120</v>
      </c>
      <c r="C124" t="s">
        <v>5</v>
      </c>
    </row>
    <row r="125" spans="1:4" ht="15.75">
      <c r="A125" s="2">
        <f t="shared" si="6"/>
        <v>123</v>
      </c>
      <c r="B125" s="2">
        <f t="shared" si="9"/>
        <v>2130</v>
      </c>
      <c r="C125" t="s">
        <v>5</v>
      </c>
      <c r="D125" t="s">
        <v>153</v>
      </c>
    </row>
    <row r="126" spans="1:28" ht="15.75">
      <c r="A126" s="2">
        <f t="shared" si="6"/>
        <v>124</v>
      </c>
      <c r="B126" s="2">
        <f t="shared" si="9"/>
        <v>2140</v>
      </c>
      <c r="C126" t="s">
        <v>5</v>
      </c>
      <c r="AB126">
        <v>1</v>
      </c>
    </row>
    <row r="127" spans="1:3" ht="15.75">
      <c r="A127" s="2">
        <f t="shared" si="6"/>
        <v>125</v>
      </c>
      <c r="B127" s="2">
        <f t="shared" si="9"/>
        <v>2150</v>
      </c>
      <c r="C127" t="s">
        <v>6</v>
      </c>
    </row>
    <row r="128" spans="1:3" ht="15.75">
      <c r="A128" s="2">
        <f t="shared" si="6"/>
        <v>126</v>
      </c>
      <c r="B128" s="2">
        <f t="shared" si="9"/>
        <v>2160</v>
      </c>
      <c r="C128" t="s">
        <v>6</v>
      </c>
    </row>
    <row r="129" spans="1:3" ht="15.75">
      <c r="A129" s="2">
        <f t="shared" si="6"/>
        <v>127</v>
      </c>
      <c r="B129" s="2">
        <f t="shared" si="9"/>
        <v>2170</v>
      </c>
      <c r="C129" t="s">
        <v>6</v>
      </c>
    </row>
    <row r="130" spans="1:29" ht="15.75">
      <c r="A130" s="2">
        <f aca="true" t="shared" si="10" ref="A130:A193">A129+1</f>
        <v>128</v>
      </c>
      <c r="B130" s="2">
        <f t="shared" si="9"/>
        <v>2180</v>
      </c>
      <c r="C130" t="s">
        <v>6</v>
      </c>
      <c r="AC130">
        <v>1</v>
      </c>
    </row>
    <row r="131" spans="1:5" ht="33.75">
      <c r="A131" s="2">
        <f t="shared" si="10"/>
        <v>129</v>
      </c>
      <c r="B131" s="2">
        <f t="shared" si="9"/>
        <v>2190</v>
      </c>
      <c r="C131" t="s">
        <v>6</v>
      </c>
      <c r="D131" s="29" t="s">
        <v>154</v>
      </c>
      <c r="E131">
        <v>1</v>
      </c>
    </row>
    <row r="132" spans="1:11" ht="15.75">
      <c r="A132" s="2">
        <f t="shared" si="10"/>
        <v>130</v>
      </c>
      <c r="B132" s="2">
        <f t="shared" si="9"/>
        <v>2200</v>
      </c>
      <c r="C132" t="s">
        <v>6</v>
      </c>
      <c r="D132" t="s">
        <v>155</v>
      </c>
      <c r="K132">
        <v>1</v>
      </c>
    </row>
    <row r="133" spans="1:3" ht="15.75">
      <c r="A133" s="2">
        <f t="shared" si="10"/>
        <v>131</v>
      </c>
      <c r="B133" s="2">
        <f t="shared" si="9"/>
        <v>2210</v>
      </c>
      <c r="C133" t="s">
        <v>6</v>
      </c>
    </row>
    <row r="134" spans="1:3" ht="15.75">
      <c r="A134" s="2">
        <f t="shared" si="10"/>
        <v>132</v>
      </c>
      <c r="B134" s="2">
        <f t="shared" si="9"/>
        <v>2220</v>
      </c>
      <c r="C134" t="s">
        <v>6</v>
      </c>
    </row>
    <row r="135" spans="1:3" ht="15.75">
      <c r="A135" s="2">
        <f t="shared" si="10"/>
        <v>133</v>
      </c>
      <c r="B135" s="2">
        <f t="shared" si="9"/>
        <v>2230</v>
      </c>
      <c r="C135" t="s">
        <v>6</v>
      </c>
    </row>
    <row r="136" spans="1:3" ht="15.75">
      <c r="A136" s="2">
        <f t="shared" si="10"/>
        <v>134</v>
      </c>
      <c r="B136" s="2">
        <f t="shared" si="9"/>
        <v>2240</v>
      </c>
      <c r="C136" t="s">
        <v>6</v>
      </c>
    </row>
    <row r="137" spans="1:42" ht="15.75">
      <c r="A137" s="2">
        <f t="shared" si="10"/>
        <v>135</v>
      </c>
      <c r="B137" s="2">
        <f>B136+5</f>
        <v>2245</v>
      </c>
      <c r="C137" t="s">
        <v>6</v>
      </c>
      <c r="AP137">
        <v>1</v>
      </c>
    </row>
    <row r="138" spans="1:3" ht="15.75">
      <c r="A138" s="2">
        <f t="shared" si="10"/>
        <v>136</v>
      </c>
      <c r="B138" s="2">
        <f>B136+10</f>
        <v>2250</v>
      </c>
      <c r="C138" t="s">
        <v>6</v>
      </c>
    </row>
    <row r="139" spans="1:32" ht="15.75">
      <c r="A139" s="2">
        <f t="shared" si="10"/>
        <v>137</v>
      </c>
      <c r="B139" s="2">
        <f t="shared" si="9"/>
        <v>2260</v>
      </c>
      <c r="C139" t="s">
        <v>6</v>
      </c>
      <c r="AF139">
        <v>1</v>
      </c>
    </row>
    <row r="140" spans="1:32" ht="15.75">
      <c r="A140" s="2">
        <f t="shared" si="10"/>
        <v>138</v>
      </c>
      <c r="B140" s="2">
        <f t="shared" si="9"/>
        <v>2270</v>
      </c>
      <c r="C140" t="s">
        <v>6</v>
      </c>
      <c r="D140" t="s">
        <v>156</v>
      </c>
      <c r="AF140">
        <v>1</v>
      </c>
    </row>
    <row r="141" spans="1:76" ht="15.75">
      <c r="A141" s="2">
        <f t="shared" si="10"/>
        <v>139</v>
      </c>
      <c r="B141" s="2">
        <f>B140+10</f>
        <v>2280</v>
      </c>
      <c r="C141" t="s">
        <v>6</v>
      </c>
      <c r="BX141">
        <v>1</v>
      </c>
    </row>
    <row r="142" spans="1:76" ht="15.75">
      <c r="A142" s="2">
        <f t="shared" si="10"/>
        <v>140</v>
      </c>
      <c r="B142" s="2">
        <f aca="true" t="shared" si="11" ref="B142:B150">B141+10</f>
        <v>2290</v>
      </c>
      <c r="C142" t="s">
        <v>6</v>
      </c>
      <c r="BX142">
        <v>1</v>
      </c>
    </row>
    <row r="143" spans="1:4" ht="15.75">
      <c r="A143" s="2">
        <f t="shared" si="10"/>
        <v>141</v>
      </c>
      <c r="B143" s="2">
        <f t="shared" si="11"/>
        <v>2300</v>
      </c>
      <c r="C143" t="s">
        <v>6</v>
      </c>
      <c r="D143" t="s">
        <v>157</v>
      </c>
    </row>
    <row r="144" spans="1:3" ht="15.75">
      <c r="A144" s="2">
        <f t="shared" si="10"/>
        <v>142</v>
      </c>
      <c r="B144" s="2">
        <f t="shared" si="11"/>
        <v>2310</v>
      </c>
      <c r="C144" t="s">
        <v>6</v>
      </c>
    </row>
    <row r="145" spans="1:3" ht="15.75">
      <c r="A145" s="2">
        <f t="shared" si="10"/>
        <v>143</v>
      </c>
      <c r="B145" s="2">
        <f t="shared" si="11"/>
        <v>2320</v>
      </c>
      <c r="C145" t="s">
        <v>6</v>
      </c>
    </row>
    <row r="146" spans="1:33" ht="33.75">
      <c r="A146" s="2">
        <f t="shared" si="10"/>
        <v>144</v>
      </c>
      <c r="B146" s="2">
        <f t="shared" si="11"/>
        <v>2330</v>
      </c>
      <c r="C146" t="s">
        <v>6</v>
      </c>
      <c r="D146" s="29" t="s">
        <v>158</v>
      </c>
      <c r="AG146">
        <v>1</v>
      </c>
    </row>
    <row r="147" spans="1:3" ht="15.75">
      <c r="A147" s="2">
        <f t="shared" si="10"/>
        <v>145</v>
      </c>
      <c r="B147" s="2">
        <f t="shared" si="11"/>
        <v>2340</v>
      </c>
      <c r="C147" t="s">
        <v>6</v>
      </c>
    </row>
    <row r="148" spans="1:3" ht="15.75">
      <c r="A148" s="2">
        <f t="shared" si="10"/>
        <v>146</v>
      </c>
      <c r="B148" s="2">
        <f t="shared" si="11"/>
        <v>2350</v>
      </c>
      <c r="C148" t="s">
        <v>6</v>
      </c>
    </row>
    <row r="149" spans="1:33" ht="15.75">
      <c r="A149" s="2">
        <f t="shared" si="10"/>
        <v>147</v>
      </c>
      <c r="B149" s="2">
        <f t="shared" si="11"/>
        <v>2360</v>
      </c>
      <c r="C149" t="s">
        <v>6</v>
      </c>
      <c r="AG149">
        <v>1</v>
      </c>
    </row>
    <row r="150" spans="1:27" ht="15.75">
      <c r="A150" s="2">
        <f t="shared" si="10"/>
        <v>148</v>
      </c>
      <c r="B150" s="2">
        <f t="shared" si="11"/>
        <v>2370</v>
      </c>
      <c r="C150" t="s">
        <v>6</v>
      </c>
      <c r="AA150">
        <v>1</v>
      </c>
    </row>
    <row r="151" spans="1:28" ht="15.75">
      <c r="A151" s="2">
        <f t="shared" si="10"/>
        <v>149</v>
      </c>
      <c r="B151" s="2">
        <f>B150+20</f>
        <v>2390</v>
      </c>
      <c r="C151" t="s">
        <v>6</v>
      </c>
      <c r="AB151">
        <v>1</v>
      </c>
    </row>
    <row r="152" spans="1:46" ht="15.75">
      <c r="A152" s="2">
        <f t="shared" si="10"/>
        <v>150</v>
      </c>
      <c r="B152" s="15">
        <f>B151-10</f>
        <v>2380</v>
      </c>
      <c r="C152" t="s">
        <v>6</v>
      </c>
      <c r="AT152">
        <v>1</v>
      </c>
    </row>
    <row r="153" spans="1:48" ht="15.75">
      <c r="A153" s="2">
        <f t="shared" si="10"/>
        <v>151</v>
      </c>
      <c r="B153" s="2">
        <f>B151+5</f>
        <v>2395</v>
      </c>
      <c r="C153" t="s">
        <v>6</v>
      </c>
      <c r="AV153">
        <v>1</v>
      </c>
    </row>
    <row r="154" spans="1:4" ht="15.75">
      <c r="A154" s="2">
        <f t="shared" si="10"/>
        <v>152</v>
      </c>
      <c r="B154" s="2">
        <f>B153+5</f>
        <v>2400</v>
      </c>
      <c r="C154" t="s">
        <v>6</v>
      </c>
      <c r="D154" t="s">
        <v>159</v>
      </c>
    </row>
    <row r="155" spans="1:3" ht="15.75">
      <c r="A155" s="2">
        <f t="shared" si="10"/>
        <v>153</v>
      </c>
      <c r="B155" s="2">
        <f>B154+10</f>
        <v>2410</v>
      </c>
      <c r="C155" t="s">
        <v>6</v>
      </c>
    </row>
    <row r="156" spans="1:31" ht="15.75">
      <c r="A156" s="2">
        <f t="shared" si="10"/>
        <v>154</v>
      </c>
      <c r="B156" s="2">
        <f>B155+10</f>
        <v>2420</v>
      </c>
      <c r="C156" t="s">
        <v>6</v>
      </c>
      <c r="AE156">
        <v>1</v>
      </c>
    </row>
    <row r="157" spans="1:4" ht="15.75">
      <c r="A157" s="2">
        <f t="shared" si="10"/>
        <v>155</v>
      </c>
      <c r="B157" s="2">
        <f>B156+10</f>
        <v>2430</v>
      </c>
      <c r="C157" t="s">
        <v>6</v>
      </c>
      <c r="D157" t="s">
        <v>160</v>
      </c>
    </row>
    <row r="158" spans="1:35" ht="15.75">
      <c r="A158" s="2">
        <f t="shared" si="10"/>
        <v>156</v>
      </c>
      <c r="B158" s="2">
        <f>B157+10</f>
        <v>2440</v>
      </c>
      <c r="C158" t="s">
        <v>6</v>
      </c>
      <c r="AI158">
        <v>1</v>
      </c>
    </row>
    <row r="159" spans="1:3" ht="15.75">
      <c r="A159" s="2">
        <f t="shared" si="10"/>
        <v>157</v>
      </c>
      <c r="B159" s="2">
        <f>B158+10</f>
        <v>2450</v>
      </c>
      <c r="C159" t="s">
        <v>6</v>
      </c>
    </row>
    <row r="160" spans="1:3" ht="15.75">
      <c r="A160" s="2">
        <f t="shared" si="10"/>
        <v>158</v>
      </c>
      <c r="B160" s="2">
        <f>B159+10</f>
        <v>2460</v>
      </c>
      <c r="C160" t="s">
        <v>6</v>
      </c>
    </row>
    <row r="161" spans="1:3" ht="15.75">
      <c r="A161" s="2">
        <f t="shared" si="10"/>
        <v>159</v>
      </c>
      <c r="B161" s="2">
        <f>B160+10</f>
        <v>2470</v>
      </c>
      <c r="C161" t="s">
        <v>6</v>
      </c>
    </row>
    <row r="162" spans="1:17" ht="15.75">
      <c r="A162" s="2">
        <f t="shared" si="10"/>
        <v>160</v>
      </c>
      <c r="B162" s="2">
        <f>B161+3</f>
        <v>2473</v>
      </c>
      <c r="C162" t="s">
        <v>6</v>
      </c>
      <c r="Q162">
        <v>1</v>
      </c>
    </row>
    <row r="163" spans="1:31" ht="15.75">
      <c r="A163" s="2">
        <f t="shared" si="10"/>
        <v>161</v>
      </c>
      <c r="B163" s="2">
        <f>B162+3</f>
        <v>2476</v>
      </c>
      <c r="C163" t="s">
        <v>6</v>
      </c>
      <c r="AE163">
        <v>1</v>
      </c>
    </row>
    <row r="164" spans="1:43" ht="15.75">
      <c r="A164" s="2">
        <f t="shared" si="10"/>
        <v>162</v>
      </c>
      <c r="B164" s="2">
        <f>B163+1</f>
        <v>2477</v>
      </c>
      <c r="C164" t="s">
        <v>6</v>
      </c>
      <c r="AQ164">
        <v>1</v>
      </c>
    </row>
    <row r="165" spans="1:9" ht="15.75">
      <c r="A165" s="2">
        <f t="shared" si="10"/>
        <v>163</v>
      </c>
      <c r="B165" s="15">
        <f>B164+4</f>
        <v>2481</v>
      </c>
      <c r="C165" t="s">
        <v>6</v>
      </c>
      <c r="I165">
        <v>1</v>
      </c>
    </row>
    <row r="166" spans="1:3" ht="15.75">
      <c r="A166" s="2">
        <f t="shared" si="10"/>
        <v>164</v>
      </c>
      <c r="B166" s="2">
        <f>B161+10</f>
        <v>2480</v>
      </c>
      <c r="C166" t="s">
        <v>6</v>
      </c>
    </row>
    <row r="167" spans="1:24" ht="15.75">
      <c r="A167" s="2">
        <f t="shared" si="10"/>
        <v>165</v>
      </c>
      <c r="B167" s="2">
        <f>B166+10</f>
        <v>2490</v>
      </c>
      <c r="C167" t="s">
        <v>6</v>
      </c>
      <c r="X167">
        <v>1</v>
      </c>
    </row>
    <row r="168" spans="1:114" ht="15.75">
      <c r="A168" s="2">
        <f t="shared" si="10"/>
        <v>166</v>
      </c>
      <c r="B168" s="2">
        <f>B167+10</f>
        <v>2500</v>
      </c>
      <c r="C168" t="s">
        <v>6</v>
      </c>
      <c r="D168" t="s">
        <v>174</v>
      </c>
      <c r="DJ168">
        <v>1</v>
      </c>
    </row>
    <row r="169" spans="1:52" ht="15.75">
      <c r="A169" s="2">
        <f>A168+1</f>
        <v>167</v>
      </c>
      <c r="B169" s="2">
        <f>B168+10</f>
        <v>2510</v>
      </c>
      <c r="C169" t="s">
        <v>6</v>
      </c>
      <c r="AZ169">
        <v>1</v>
      </c>
    </row>
    <row r="170" spans="1:33" ht="15.75">
      <c r="A170" s="2">
        <f t="shared" si="10"/>
        <v>168</v>
      </c>
      <c r="B170" s="2">
        <f>B169+10</f>
        <v>2520</v>
      </c>
      <c r="C170" t="s">
        <v>6</v>
      </c>
      <c r="AG170">
        <v>1</v>
      </c>
    </row>
    <row r="171" spans="1:24" ht="15.75">
      <c r="A171" s="2">
        <f t="shared" si="10"/>
        <v>169</v>
      </c>
      <c r="B171" s="2">
        <f>B170+10</f>
        <v>2530</v>
      </c>
      <c r="C171" t="s">
        <v>6</v>
      </c>
      <c r="D171" t="s">
        <v>161</v>
      </c>
      <c r="X171">
        <v>1</v>
      </c>
    </row>
    <row r="172" spans="1:3" ht="15.75">
      <c r="A172" s="2">
        <f t="shared" si="10"/>
        <v>170</v>
      </c>
      <c r="B172" s="2">
        <f>B171+10</f>
        <v>2540</v>
      </c>
      <c r="C172" t="s">
        <v>6</v>
      </c>
    </row>
    <row r="173" spans="1:45" ht="15.75">
      <c r="A173" s="2">
        <f t="shared" si="10"/>
        <v>171</v>
      </c>
      <c r="B173" s="2">
        <f>B172+20</f>
        <v>2560</v>
      </c>
      <c r="C173" t="s">
        <v>6</v>
      </c>
      <c r="AS173">
        <v>1</v>
      </c>
    </row>
    <row r="174" spans="1:54" ht="15.75">
      <c r="A174" s="2">
        <f t="shared" si="10"/>
        <v>172</v>
      </c>
      <c r="B174" s="2">
        <f>B173+10</f>
        <v>2570</v>
      </c>
      <c r="C174" t="s">
        <v>6</v>
      </c>
      <c r="BB174">
        <v>1</v>
      </c>
    </row>
    <row r="175" spans="1:3" ht="15.75">
      <c r="A175" s="2">
        <f t="shared" si="10"/>
        <v>173</v>
      </c>
      <c r="B175" s="2">
        <f>B174+10</f>
        <v>2580</v>
      </c>
      <c r="C175" t="s">
        <v>6</v>
      </c>
    </row>
    <row r="176" spans="1:28" ht="15.75">
      <c r="A176" s="2">
        <f t="shared" si="10"/>
        <v>174</v>
      </c>
      <c r="B176" s="2">
        <v>2585</v>
      </c>
      <c r="C176" t="s">
        <v>6</v>
      </c>
      <c r="AB176">
        <v>1</v>
      </c>
    </row>
    <row r="177" spans="1:62" ht="15.75">
      <c r="A177" s="2">
        <f t="shared" si="10"/>
        <v>175</v>
      </c>
      <c r="B177" s="2">
        <f>B175+10</f>
        <v>2590</v>
      </c>
      <c r="C177" t="s">
        <v>6</v>
      </c>
      <c r="BJ177">
        <v>1</v>
      </c>
    </row>
    <row r="178" spans="1:52" ht="15.75">
      <c r="A178" s="2">
        <f t="shared" si="10"/>
        <v>176</v>
      </c>
      <c r="B178" s="2">
        <f>B177+10</f>
        <v>2600</v>
      </c>
      <c r="C178" t="s">
        <v>6</v>
      </c>
      <c r="AZ178">
        <v>1</v>
      </c>
    </row>
    <row r="179" spans="1:52" ht="15.75">
      <c r="A179" s="2">
        <f t="shared" si="10"/>
        <v>177</v>
      </c>
      <c r="B179" s="2">
        <f>B178+10</f>
        <v>2610</v>
      </c>
      <c r="C179" t="s">
        <v>6</v>
      </c>
      <c r="AZ179">
        <v>1</v>
      </c>
    </row>
    <row r="180" spans="1:29" ht="15.75">
      <c r="A180" s="2">
        <f t="shared" si="10"/>
        <v>178</v>
      </c>
      <c r="B180" s="2">
        <v>2700</v>
      </c>
      <c r="C180" t="s">
        <v>6</v>
      </c>
      <c r="AC180">
        <v>1</v>
      </c>
    </row>
    <row r="181" spans="1:42" ht="15.75">
      <c r="A181" s="2">
        <f t="shared" si="10"/>
        <v>179</v>
      </c>
      <c r="B181" s="2">
        <f>B180+20</f>
        <v>2720</v>
      </c>
      <c r="C181" t="s">
        <v>6</v>
      </c>
      <c r="AP181">
        <v>1</v>
      </c>
    </row>
    <row r="182" spans="1:45" ht="15.75">
      <c r="A182" s="2">
        <f t="shared" si="10"/>
        <v>180</v>
      </c>
      <c r="B182" s="15">
        <v>2710</v>
      </c>
      <c r="C182" t="s">
        <v>6</v>
      </c>
      <c r="AS182">
        <v>1</v>
      </c>
    </row>
    <row r="183" spans="1:46" ht="15.75">
      <c r="A183" s="2">
        <f t="shared" si="10"/>
        <v>181</v>
      </c>
      <c r="B183" s="2">
        <f>B181+5</f>
        <v>2725</v>
      </c>
      <c r="C183" t="s">
        <v>6</v>
      </c>
      <c r="AT183">
        <v>1</v>
      </c>
    </row>
    <row r="184" spans="1:35" ht="15.75">
      <c r="A184" s="2">
        <f t="shared" si="10"/>
        <v>182</v>
      </c>
      <c r="B184" s="2">
        <f>B183+15</f>
        <v>2740</v>
      </c>
      <c r="C184" t="s">
        <v>6</v>
      </c>
      <c r="AI184">
        <v>1</v>
      </c>
    </row>
    <row r="185" spans="1:3" ht="15.75">
      <c r="A185" s="2">
        <f t="shared" si="10"/>
        <v>183</v>
      </c>
      <c r="B185" s="2">
        <f>B184+10</f>
        <v>2750</v>
      </c>
      <c r="C185" t="s">
        <v>6</v>
      </c>
    </row>
    <row r="186" spans="1:4" ht="15.75">
      <c r="A186" s="2">
        <f t="shared" si="10"/>
        <v>184</v>
      </c>
      <c r="B186" s="2">
        <v>2751</v>
      </c>
      <c r="C186" t="s">
        <v>6</v>
      </c>
      <c r="D186" t="s">
        <v>157</v>
      </c>
    </row>
    <row r="187" spans="1:28" ht="15.75">
      <c r="A187" s="2">
        <f t="shared" si="10"/>
        <v>185</v>
      </c>
      <c r="B187" s="2">
        <v>2790</v>
      </c>
      <c r="C187" t="s">
        <v>4</v>
      </c>
      <c r="AB187">
        <v>1</v>
      </c>
    </row>
    <row r="188" spans="1:3" ht="15.75">
      <c r="A188" s="2">
        <f t="shared" si="10"/>
        <v>186</v>
      </c>
      <c r="B188" s="2">
        <f>B185+10</f>
        <v>2760</v>
      </c>
      <c r="C188" t="s">
        <v>4</v>
      </c>
    </row>
    <row r="189" spans="1:3" ht="15.75">
      <c r="A189" s="2">
        <f t="shared" si="10"/>
        <v>187</v>
      </c>
      <c r="B189" s="2">
        <f>B188+10</f>
        <v>2770</v>
      </c>
      <c r="C189" t="s">
        <v>4</v>
      </c>
    </row>
    <row r="190" spans="1:3" ht="15.75">
      <c r="A190" s="2">
        <f t="shared" si="10"/>
        <v>188</v>
      </c>
      <c r="B190" s="2">
        <f>B189+10</f>
        <v>2780</v>
      </c>
      <c r="C190" t="s">
        <v>4</v>
      </c>
    </row>
    <row r="191" spans="1:4" ht="15.75">
      <c r="A191" s="2">
        <f t="shared" si="10"/>
        <v>189</v>
      </c>
      <c r="B191" s="15">
        <v>2810</v>
      </c>
      <c r="C191" t="s">
        <v>4</v>
      </c>
      <c r="D191" t="s">
        <v>157</v>
      </c>
    </row>
    <row r="192" spans="1:43" ht="15.75">
      <c r="A192" s="2">
        <f t="shared" si="10"/>
        <v>190</v>
      </c>
      <c r="B192" s="15">
        <v>2825</v>
      </c>
      <c r="C192" t="s">
        <v>4</v>
      </c>
      <c r="AQ192">
        <v>1</v>
      </c>
    </row>
    <row r="193" spans="1:4" ht="15.75">
      <c r="A193" s="2">
        <f t="shared" si="10"/>
        <v>191</v>
      </c>
      <c r="B193" s="15">
        <f>B191+10</f>
        <v>2820</v>
      </c>
      <c r="C193" t="s">
        <v>4</v>
      </c>
      <c r="D193" t="s">
        <v>162</v>
      </c>
    </row>
    <row r="194" spans="1:63" ht="15.75">
      <c r="A194" s="2">
        <f aca="true" t="shared" si="12" ref="A194:A257">A193+1</f>
        <v>192</v>
      </c>
      <c r="B194" s="15">
        <v>2800</v>
      </c>
      <c r="C194" t="s">
        <v>4</v>
      </c>
      <c r="BK194">
        <v>1</v>
      </c>
    </row>
    <row r="195" spans="1:4" ht="15.75">
      <c r="A195" s="2">
        <f t="shared" si="12"/>
        <v>193</v>
      </c>
      <c r="B195" s="15">
        <f>B193+10</f>
        <v>2830</v>
      </c>
      <c r="C195" t="s">
        <v>4</v>
      </c>
      <c r="D195" t="s">
        <v>163</v>
      </c>
    </row>
    <row r="196" spans="1:25" ht="15.75">
      <c r="A196" s="2">
        <f t="shared" si="12"/>
        <v>194</v>
      </c>
      <c r="B196" s="15">
        <f>B195+20</f>
        <v>2850</v>
      </c>
      <c r="C196" t="s">
        <v>4</v>
      </c>
      <c r="Y196">
        <v>1</v>
      </c>
    </row>
    <row r="197" spans="1:58" ht="15.75">
      <c r="A197" s="2">
        <f t="shared" si="12"/>
        <v>195</v>
      </c>
      <c r="B197" s="15">
        <v>2840</v>
      </c>
      <c r="C197" t="s">
        <v>4</v>
      </c>
      <c r="BF197">
        <v>1</v>
      </c>
    </row>
    <row r="198" spans="1:3" ht="15.75">
      <c r="A198" s="2">
        <f t="shared" si="12"/>
        <v>196</v>
      </c>
      <c r="B198" s="2">
        <f>B196+10</f>
        <v>2860</v>
      </c>
      <c r="C198" t="s">
        <v>4</v>
      </c>
    </row>
    <row r="199" spans="1:4" ht="15.75">
      <c r="A199" s="2">
        <f t="shared" si="12"/>
        <v>197</v>
      </c>
      <c r="B199" s="2">
        <f>B198+10</f>
        <v>2870</v>
      </c>
      <c r="C199" t="s">
        <v>4</v>
      </c>
      <c r="D199" t="s">
        <v>164</v>
      </c>
    </row>
    <row r="200" spans="1:4" ht="15.75">
      <c r="A200" s="2">
        <f t="shared" si="12"/>
        <v>198</v>
      </c>
      <c r="B200" s="2">
        <f>B199+10</f>
        <v>2880</v>
      </c>
      <c r="C200" t="s">
        <v>4</v>
      </c>
      <c r="D200" t="s">
        <v>165</v>
      </c>
    </row>
    <row r="201" spans="1:47" ht="15.75">
      <c r="A201" s="2">
        <f t="shared" si="12"/>
        <v>199</v>
      </c>
      <c r="B201" s="2">
        <v>2900</v>
      </c>
      <c r="C201" t="s">
        <v>4</v>
      </c>
      <c r="AU201">
        <v>1</v>
      </c>
    </row>
    <row r="202" spans="1:47" ht="15.75">
      <c r="A202" s="2">
        <f t="shared" si="12"/>
        <v>200</v>
      </c>
      <c r="B202" s="2">
        <f>B201+10</f>
        <v>2910</v>
      </c>
      <c r="C202" t="s">
        <v>4</v>
      </c>
      <c r="AU202">
        <v>1</v>
      </c>
    </row>
    <row r="203" spans="1:3" ht="15.75">
      <c r="A203" s="2">
        <f t="shared" si="12"/>
        <v>201</v>
      </c>
      <c r="B203" s="2">
        <f>B202+10</f>
        <v>2920</v>
      </c>
      <c r="C203" t="s">
        <v>4</v>
      </c>
    </row>
    <row r="204" spans="1:3" ht="15.75">
      <c r="A204" s="2">
        <f t="shared" si="12"/>
        <v>202</v>
      </c>
      <c r="B204" s="15">
        <v>2890</v>
      </c>
      <c r="C204" t="s">
        <v>4</v>
      </c>
    </row>
    <row r="205" spans="1:64" ht="15.75">
      <c r="A205" s="2">
        <f t="shared" si="12"/>
        <v>203</v>
      </c>
      <c r="B205" s="2">
        <f>B203+10</f>
        <v>2930</v>
      </c>
      <c r="C205" t="s">
        <v>4</v>
      </c>
      <c r="BL205">
        <v>1</v>
      </c>
    </row>
    <row r="206" spans="1:23" ht="15.75">
      <c r="A206" s="2">
        <f t="shared" si="12"/>
        <v>204</v>
      </c>
      <c r="B206" s="2">
        <f>B205+20</f>
        <v>2950</v>
      </c>
      <c r="C206" t="s">
        <v>4</v>
      </c>
      <c r="W206">
        <v>1</v>
      </c>
    </row>
    <row r="207" spans="1:36" ht="15.75">
      <c r="A207" s="2">
        <f t="shared" si="12"/>
        <v>205</v>
      </c>
      <c r="B207" s="2">
        <f>B206+10</f>
        <v>2960</v>
      </c>
      <c r="C207" t="s">
        <v>4</v>
      </c>
      <c r="AJ207">
        <v>1</v>
      </c>
    </row>
    <row r="208" spans="1:51" ht="15.75">
      <c r="A208" s="2">
        <f t="shared" si="12"/>
        <v>206</v>
      </c>
      <c r="B208" s="15">
        <v>2940</v>
      </c>
      <c r="C208" t="s">
        <v>4</v>
      </c>
      <c r="AY208">
        <v>1</v>
      </c>
    </row>
    <row r="209" spans="1:31" ht="15.75">
      <c r="A209" s="2">
        <f t="shared" si="12"/>
        <v>207</v>
      </c>
      <c r="B209" s="2">
        <f>B207+10</f>
        <v>2970</v>
      </c>
      <c r="C209" t="s">
        <v>4</v>
      </c>
      <c r="AE209">
        <v>1</v>
      </c>
    </row>
    <row r="210" spans="1:29" ht="15.75">
      <c r="A210" s="2">
        <f t="shared" si="12"/>
        <v>208</v>
      </c>
      <c r="B210" s="2">
        <f>B209+10</f>
        <v>2980</v>
      </c>
      <c r="C210" t="s">
        <v>4</v>
      </c>
      <c r="AC210">
        <v>1</v>
      </c>
    </row>
    <row r="211" spans="1:33" ht="15.75">
      <c r="A211" s="2">
        <f t="shared" si="12"/>
        <v>209</v>
      </c>
      <c r="B211" s="2">
        <f>B210+10</f>
        <v>2990</v>
      </c>
      <c r="C211" t="s">
        <v>4</v>
      </c>
      <c r="AG211">
        <v>1</v>
      </c>
    </row>
    <row r="212" spans="1:23" ht="15.75">
      <c r="A212" s="2">
        <f t="shared" si="12"/>
        <v>210</v>
      </c>
      <c r="B212" s="2">
        <f>B211+10</f>
        <v>3000</v>
      </c>
      <c r="C212" t="s">
        <v>4</v>
      </c>
      <c r="W212">
        <v>1</v>
      </c>
    </row>
    <row r="213" spans="1:23" ht="15.75">
      <c r="A213" s="2">
        <f t="shared" si="12"/>
        <v>211</v>
      </c>
      <c r="B213" s="2">
        <f>B212+10</f>
        <v>3010</v>
      </c>
      <c r="C213" t="s">
        <v>4</v>
      </c>
      <c r="W213">
        <v>1</v>
      </c>
    </row>
    <row r="214" spans="1:29" ht="15.75">
      <c r="A214" s="2">
        <f t="shared" si="12"/>
        <v>212</v>
      </c>
      <c r="B214" s="2">
        <f>B213+10</f>
        <v>3020</v>
      </c>
      <c r="C214" t="s">
        <v>4</v>
      </c>
      <c r="AC214">
        <v>1</v>
      </c>
    </row>
    <row r="215" spans="1:20" ht="15.75">
      <c r="A215" s="2">
        <f t="shared" si="12"/>
        <v>213</v>
      </c>
      <c r="B215" s="2">
        <f>B214+20</f>
        <v>3040</v>
      </c>
      <c r="C215" t="s">
        <v>4</v>
      </c>
      <c r="T215">
        <v>1</v>
      </c>
    </row>
    <row r="216" spans="1:26" ht="15.75">
      <c r="A216" s="2">
        <f t="shared" si="12"/>
        <v>214</v>
      </c>
      <c r="B216" s="2">
        <f>B215+10</f>
        <v>3050</v>
      </c>
      <c r="C216" t="s">
        <v>4</v>
      </c>
      <c r="Z216">
        <v>1</v>
      </c>
    </row>
    <row r="217" spans="1:3" ht="15.75">
      <c r="A217" s="2">
        <f t="shared" si="12"/>
        <v>215</v>
      </c>
      <c r="B217" s="15">
        <v>3030</v>
      </c>
      <c r="C217" t="s">
        <v>4</v>
      </c>
    </row>
    <row r="218" spans="1:4" ht="15.75">
      <c r="A218" s="2">
        <f t="shared" si="12"/>
        <v>216</v>
      </c>
      <c r="B218" s="2">
        <f>B216+10</f>
        <v>3060</v>
      </c>
      <c r="C218" t="s">
        <v>4</v>
      </c>
      <c r="D218" t="s">
        <v>157</v>
      </c>
    </row>
    <row r="219" spans="1:66" ht="15.75">
      <c r="A219" s="2">
        <f t="shared" si="12"/>
        <v>217</v>
      </c>
      <c r="B219" s="2">
        <f>B218+10</f>
        <v>3070</v>
      </c>
      <c r="C219" t="s">
        <v>4</v>
      </c>
      <c r="BN219">
        <v>1</v>
      </c>
    </row>
    <row r="220" spans="1:66" ht="15.75">
      <c r="A220" s="2">
        <f t="shared" si="12"/>
        <v>218</v>
      </c>
      <c r="B220" s="2">
        <f>B219+10</f>
        <v>3080</v>
      </c>
      <c r="C220" t="s">
        <v>4</v>
      </c>
      <c r="BN220">
        <v>1</v>
      </c>
    </row>
    <row r="221" spans="1:76" ht="15.75">
      <c r="A221" s="2">
        <f t="shared" si="12"/>
        <v>219</v>
      </c>
      <c r="B221" s="2">
        <f>B220+10</f>
        <v>3090</v>
      </c>
      <c r="C221" t="s">
        <v>4</v>
      </c>
      <c r="BX221">
        <v>1</v>
      </c>
    </row>
    <row r="222" spans="1:49" ht="15.75">
      <c r="A222" s="2">
        <f t="shared" si="12"/>
        <v>220</v>
      </c>
      <c r="B222" s="2">
        <f>B221+10</f>
        <v>3100</v>
      </c>
      <c r="C222" t="s">
        <v>4</v>
      </c>
      <c r="AW222">
        <v>1</v>
      </c>
    </row>
    <row r="223" spans="1:27" ht="15.75">
      <c r="A223" s="2">
        <f t="shared" si="12"/>
        <v>221</v>
      </c>
      <c r="B223" s="2">
        <f>B222+10</f>
        <v>3110</v>
      </c>
      <c r="C223" t="s">
        <v>4</v>
      </c>
      <c r="AA223">
        <v>1</v>
      </c>
    </row>
    <row r="224" spans="1:25" ht="15.75">
      <c r="A224" s="2">
        <f t="shared" si="12"/>
        <v>222</v>
      </c>
      <c r="B224" s="15">
        <v>3130</v>
      </c>
      <c r="C224" t="s">
        <v>4</v>
      </c>
      <c r="Y224">
        <v>1</v>
      </c>
    </row>
    <row r="225" spans="1:46" ht="15.75">
      <c r="A225" s="2">
        <f t="shared" si="12"/>
        <v>223</v>
      </c>
      <c r="B225" s="2">
        <v>3120</v>
      </c>
      <c r="C225" t="s">
        <v>4</v>
      </c>
      <c r="AT225">
        <v>1</v>
      </c>
    </row>
    <row r="226" spans="1:4" ht="15.75">
      <c r="A226" s="2">
        <f>A225+1</f>
        <v>224</v>
      </c>
      <c r="B226" s="2">
        <v>3140</v>
      </c>
      <c r="C226" t="s">
        <v>4</v>
      </c>
      <c r="D226" t="s">
        <v>157</v>
      </c>
    </row>
    <row r="227" spans="1:3" ht="15.75">
      <c r="A227" s="2">
        <f t="shared" si="12"/>
        <v>225</v>
      </c>
      <c r="B227" s="2">
        <f>B226+10</f>
        <v>3150</v>
      </c>
      <c r="C227" t="s">
        <v>4</v>
      </c>
    </row>
    <row r="228" spans="1:31" ht="15.75">
      <c r="A228" s="2">
        <f t="shared" si="12"/>
        <v>226</v>
      </c>
      <c r="B228" s="15">
        <v>3170</v>
      </c>
      <c r="C228" t="s">
        <v>4</v>
      </c>
      <c r="AE228">
        <v>1</v>
      </c>
    </row>
    <row r="229" spans="1:34" ht="15.75">
      <c r="A229" s="2">
        <f t="shared" si="12"/>
        <v>227</v>
      </c>
      <c r="B229" s="2">
        <v>3160</v>
      </c>
      <c r="C229" t="s">
        <v>4</v>
      </c>
      <c r="AH229">
        <v>1</v>
      </c>
    </row>
    <row r="230" spans="1:20" ht="15.75">
      <c r="A230" s="2">
        <f t="shared" si="12"/>
        <v>228</v>
      </c>
      <c r="B230" s="2">
        <f>B229+20</f>
        <v>3180</v>
      </c>
      <c r="C230" t="s">
        <v>4</v>
      </c>
      <c r="T230">
        <v>1</v>
      </c>
    </row>
    <row r="231" spans="1:3" ht="15.75">
      <c r="A231" s="2">
        <f t="shared" si="12"/>
        <v>229</v>
      </c>
      <c r="B231" s="2">
        <v>3185</v>
      </c>
      <c r="C231" t="s">
        <v>4</v>
      </c>
    </row>
    <row r="232" spans="1:36" ht="15.75">
      <c r="A232" s="2">
        <f t="shared" si="12"/>
        <v>230</v>
      </c>
      <c r="B232" s="2">
        <f>B230+10</f>
        <v>3190</v>
      </c>
      <c r="C232" t="s">
        <v>4</v>
      </c>
      <c r="AJ232">
        <v>1</v>
      </c>
    </row>
    <row r="233" spans="1:38" ht="15.75">
      <c r="A233" s="2">
        <f t="shared" si="12"/>
        <v>231</v>
      </c>
      <c r="B233" s="2">
        <f>B232+5</f>
        <v>3195</v>
      </c>
      <c r="C233" t="s">
        <v>4</v>
      </c>
      <c r="AL233">
        <v>1</v>
      </c>
    </row>
    <row r="234" spans="1:51" ht="15.75">
      <c r="A234" s="2">
        <f t="shared" si="12"/>
        <v>232</v>
      </c>
      <c r="B234" s="2">
        <f>B232+10</f>
        <v>3200</v>
      </c>
      <c r="C234" t="s">
        <v>4</v>
      </c>
      <c r="AY234">
        <v>1</v>
      </c>
    </row>
    <row r="235" spans="1:60" ht="15.75">
      <c r="A235" s="2">
        <f t="shared" si="12"/>
        <v>233</v>
      </c>
      <c r="B235" s="15">
        <v>3230</v>
      </c>
      <c r="C235" t="s">
        <v>4</v>
      </c>
      <c r="BH235">
        <v>1</v>
      </c>
    </row>
    <row r="236" spans="1:61" ht="15.75">
      <c r="A236" s="2">
        <f t="shared" si="12"/>
        <v>234</v>
      </c>
      <c r="B236" s="2">
        <v>3210</v>
      </c>
      <c r="C236" t="s">
        <v>4</v>
      </c>
      <c r="BI236">
        <v>1</v>
      </c>
    </row>
    <row r="237" spans="1:80" ht="15.75">
      <c r="A237" s="2">
        <f t="shared" si="12"/>
        <v>235</v>
      </c>
      <c r="B237" s="2">
        <f>B236+10</f>
        <v>3220</v>
      </c>
      <c r="C237" t="s">
        <v>4</v>
      </c>
      <c r="D237" t="s">
        <v>166</v>
      </c>
      <c r="CB237" s="28">
        <v>1</v>
      </c>
    </row>
    <row r="238" spans="1:80" ht="15.75">
      <c r="A238" s="2">
        <f t="shared" si="12"/>
        <v>236</v>
      </c>
      <c r="B238" s="2">
        <f>B237+5</f>
        <v>3225</v>
      </c>
      <c r="C238" t="s">
        <v>4</v>
      </c>
      <c r="CB238">
        <v>1</v>
      </c>
    </row>
    <row r="239" spans="1:4" ht="15.75">
      <c r="A239" s="2">
        <f t="shared" si="12"/>
        <v>237</v>
      </c>
      <c r="B239" s="2">
        <v>3240</v>
      </c>
      <c r="C239" t="s">
        <v>4</v>
      </c>
      <c r="D239" t="s">
        <v>157</v>
      </c>
    </row>
    <row r="240" spans="1:26" ht="15.75">
      <c r="A240" s="2">
        <f t="shared" si="12"/>
        <v>238</v>
      </c>
      <c r="B240" s="2">
        <f>B239+20</f>
        <v>3260</v>
      </c>
      <c r="C240" t="s">
        <v>4</v>
      </c>
      <c r="Z240">
        <v>1</v>
      </c>
    </row>
    <row r="241" spans="1:26" ht="15.75">
      <c r="A241" s="2">
        <f t="shared" si="12"/>
        <v>239</v>
      </c>
      <c r="B241" s="2">
        <v>3270</v>
      </c>
      <c r="C241" t="s">
        <v>4</v>
      </c>
      <c r="Z241">
        <v>1</v>
      </c>
    </row>
    <row r="242" spans="1:49" ht="15.75">
      <c r="A242" s="2">
        <f t="shared" si="12"/>
        <v>240</v>
      </c>
      <c r="B242" s="15">
        <v>3250</v>
      </c>
      <c r="C242" t="s">
        <v>4</v>
      </c>
      <c r="AW242">
        <v>1</v>
      </c>
    </row>
    <row r="243" spans="1:53" ht="15.75">
      <c r="A243" s="2">
        <f t="shared" si="12"/>
        <v>241</v>
      </c>
      <c r="B243" s="2">
        <v>3280</v>
      </c>
      <c r="C243" t="s">
        <v>4</v>
      </c>
      <c r="BA243">
        <v>1</v>
      </c>
    </row>
    <row r="244" spans="1:3" ht="15.75">
      <c r="A244" s="2">
        <f t="shared" si="12"/>
        <v>242</v>
      </c>
      <c r="B244" s="2">
        <f>B243+10</f>
        <v>3290</v>
      </c>
      <c r="C244" t="s">
        <v>4</v>
      </c>
    </row>
    <row r="245" spans="1:3" ht="15.75">
      <c r="A245" s="2">
        <f t="shared" si="12"/>
        <v>243</v>
      </c>
      <c r="B245" s="2">
        <f>B244+10</f>
        <v>3300</v>
      </c>
      <c r="C245" t="s">
        <v>4</v>
      </c>
    </row>
    <row r="246" spans="1:3" ht="15.75">
      <c r="A246" s="2">
        <f t="shared" si="12"/>
        <v>244</v>
      </c>
      <c r="B246" s="2">
        <f>B245+10</f>
        <v>3310</v>
      </c>
      <c r="C246" t="s">
        <v>4</v>
      </c>
    </row>
    <row r="247" spans="1:21" ht="15.75">
      <c r="A247" s="2">
        <f t="shared" si="12"/>
        <v>245</v>
      </c>
      <c r="B247" s="2">
        <f>B246+5</f>
        <v>3315</v>
      </c>
      <c r="C247" t="s">
        <v>4</v>
      </c>
      <c r="U247">
        <v>1</v>
      </c>
    </row>
    <row r="248" spans="1:21" ht="15.75">
      <c r="A248" s="2">
        <f t="shared" si="12"/>
        <v>246</v>
      </c>
      <c r="B248" s="2">
        <f>B247+1</f>
        <v>3316</v>
      </c>
      <c r="C248" t="s">
        <v>4</v>
      </c>
      <c r="U248">
        <v>1</v>
      </c>
    </row>
    <row r="249" spans="1:25" ht="15.75">
      <c r="A249" s="2">
        <f t="shared" si="12"/>
        <v>247</v>
      </c>
      <c r="B249" s="15">
        <v>3330</v>
      </c>
      <c r="C249" t="s">
        <v>4</v>
      </c>
      <c r="Y249">
        <v>1</v>
      </c>
    </row>
    <row r="250" spans="1:4" ht="15.75">
      <c r="A250" s="2">
        <f t="shared" si="12"/>
        <v>248</v>
      </c>
      <c r="B250" s="15">
        <v>3320</v>
      </c>
      <c r="C250" t="s">
        <v>4</v>
      </c>
      <c r="D250" t="s">
        <v>157</v>
      </c>
    </row>
    <row r="251" spans="1:29" ht="15.75">
      <c r="A251" s="2">
        <f t="shared" si="12"/>
        <v>249</v>
      </c>
      <c r="B251" s="15">
        <v>3370</v>
      </c>
      <c r="C251" t="s">
        <v>4</v>
      </c>
      <c r="AC251">
        <v>1</v>
      </c>
    </row>
    <row r="252" spans="1:44" ht="15.75">
      <c r="A252" s="2">
        <f t="shared" si="12"/>
        <v>250</v>
      </c>
      <c r="B252" s="15">
        <v>3380</v>
      </c>
      <c r="C252" t="s">
        <v>4</v>
      </c>
      <c r="AR252">
        <v>1</v>
      </c>
    </row>
    <row r="253" spans="1:50" ht="15.75">
      <c r="A253" s="2">
        <f t="shared" si="12"/>
        <v>251</v>
      </c>
      <c r="B253" s="15">
        <v>3360</v>
      </c>
      <c r="C253" t="s">
        <v>4</v>
      </c>
      <c r="AX253">
        <v>1</v>
      </c>
    </row>
    <row r="254" spans="1:58" ht="15.75">
      <c r="A254" s="2">
        <f t="shared" si="12"/>
        <v>252</v>
      </c>
      <c r="B254" s="15">
        <v>3340</v>
      </c>
      <c r="C254" t="s">
        <v>4</v>
      </c>
      <c r="BF254">
        <v>1</v>
      </c>
    </row>
    <row r="255" spans="1:59" ht="15.75">
      <c r="A255" s="2">
        <f t="shared" si="12"/>
        <v>253</v>
      </c>
      <c r="B255" s="15">
        <v>3350</v>
      </c>
      <c r="C255" t="s">
        <v>4</v>
      </c>
      <c r="BG255">
        <v>1</v>
      </c>
    </row>
    <row r="256" spans="1:70" ht="15.75">
      <c r="A256" s="2">
        <f t="shared" si="12"/>
        <v>254</v>
      </c>
      <c r="B256" s="2">
        <v>3390</v>
      </c>
      <c r="C256" t="s">
        <v>4</v>
      </c>
      <c r="BR256">
        <v>1</v>
      </c>
    </row>
    <row r="257" spans="1:3" ht="15.75">
      <c r="A257" s="2">
        <f t="shared" si="12"/>
        <v>255</v>
      </c>
      <c r="B257" s="2">
        <v>3400</v>
      </c>
      <c r="C257" t="s">
        <v>4</v>
      </c>
    </row>
    <row r="258" spans="1:44" ht="15.75">
      <c r="A258" s="2">
        <f aca="true" t="shared" si="13" ref="A258:A321">A257+1</f>
        <v>256</v>
      </c>
      <c r="B258" s="2">
        <f>B257+10</f>
        <v>3410</v>
      </c>
      <c r="C258" t="s">
        <v>4</v>
      </c>
      <c r="AR258">
        <v>1</v>
      </c>
    </row>
    <row r="259" spans="1:51" ht="15.75">
      <c r="A259" s="2">
        <f t="shared" si="13"/>
        <v>257</v>
      </c>
      <c r="B259" s="2">
        <f>B258+10</f>
        <v>3420</v>
      </c>
      <c r="C259" t="s">
        <v>4</v>
      </c>
      <c r="AY259">
        <v>1</v>
      </c>
    </row>
    <row r="260" spans="1:43" ht="15.75">
      <c r="A260" s="2">
        <f t="shared" si="13"/>
        <v>258</v>
      </c>
      <c r="B260" s="2">
        <f>B259+10</f>
        <v>3430</v>
      </c>
      <c r="C260" t="s">
        <v>4</v>
      </c>
      <c r="AQ260">
        <v>1</v>
      </c>
    </row>
    <row r="261" spans="1:51" ht="15.75">
      <c r="A261" s="2">
        <f t="shared" si="13"/>
        <v>259</v>
      </c>
      <c r="B261" s="2">
        <f>B260+10</f>
        <v>3440</v>
      </c>
      <c r="C261" t="s">
        <v>4</v>
      </c>
      <c r="AY261">
        <v>1</v>
      </c>
    </row>
    <row r="262" spans="1:53" ht="15.75">
      <c r="A262" s="2">
        <f t="shared" si="13"/>
        <v>260</v>
      </c>
      <c r="B262" s="2">
        <f>B261+10</f>
        <v>3450</v>
      </c>
      <c r="C262" t="s">
        <v>4</v>
      </c>
      <c r="BA262">
        <v>1</v>
      </c>
    </row>
    <row r="263" spans="1:53" ht="15.75">
      <c r="A263" s="2">
        <f t="shared" si="13"/>
        <v>261</v>
      </c>
      <c r="B263" s="15">
        <f>B262+20</f>
        <v>3470</v>
      </c>
      <c r="C263" t="s">
        <v>4</v>
      </c>
      <c r="BA263">
        <v>1</v>
      </c>
    </row>
    <row r="264" spans="1:53" ht="15.75">
      <c r="A264" s="2">
        <f t="shared" si="13"/>
        <v>262</v>
      </c>
      <c r="B264" s="2">
        <f>B262+10</f>
        <v>3460</v>
      </c>
      <c r="C264" t="s">
        <v>4</v>
      </c>
      <c r="BA264">
        <v>1</v>
      </c>
    </row>
    <row r="265" spans="1:65" ht="15.75">
      <c r="A265" s="2">
        <f t="shared" si="13"/>
        <v>263</v>
      </c>
      <c r="B265" s="2">
        <v>3490</v>
      </c>
      <c r="C265" t="s">
        <v>4</v>
      </c>
      <c r="BM265">
        <v>1</v>
      </c>
    </row>
    <row r="266" spans="1:25" ht="15.75">
      <c r="A266" s="2">
        <f t="shared" si="13"/>
        <v>264</v>
      </c>
      <c r="B266" s="2">
        <v>3530</v>
      </c>
      <c r="C266" t="s">
        <v>4</v>
      </c>
      <c r="Y266">
        <v>1</v>
      </c>
    </row>
    <row r="267" spans="1:25" ht="15.75">
      <c r="A267" s="2">
        <f t="shared" si="13"/>
        <v>265</v>
      </c>
      <c r="B267" s="2">
        <v>3540</v>
      </c>
      <c r="C267" t="s">
        <v>4</v>
      </c>
      <c r="Y267">
        <v>1</v>
      </c>
    </row>
    <row r="268" spans="1:25" ht="15.75">
      <c r="A268" s="2">
        <f t="shared" si="13"/>
        <v>266</v>
      </c>
      <c r="B268" s="2">
        <v>3550</v>
      </c>
      <c r="C268" t="s">
        <v>4</v>
      </c>
      <c r="Y268">
        <v>1</v>
      </c>
    </row>
    <row r="269" spans="1:29" ht="15.75">
      <c r="A269" s="2">
        <f t="shared" si="13"/>
        <v>267</v>
      </c>
      <c r="B269" s="15">
        <v>3500</v>
      </c>
      <c r="C269" t="s">
        <v>4</v>
      </c>
      <c r="AC269">
        <v>1</v>
      </c>
    </row>
    <row r="270" spans="1:29" ht="15.75">
      <c r="A270" s="2">
        <f t="shared" si="13"/>
        <v>268</v>
      </c>
      <c r="B270" s="15">
        <v>3510</v>
      </c>
      <c r="C270" t="s">
        <v>4</v>
      </c>
      <c r="AC270">
        <v>1</v>
      </c>
    </row>
    <row r="271" spans="1:40" ht="15.75">
      <c r="A271" s="2">
        <f t="shared" si="13"/>
        <v>269</v>
      </c>
      <c r="B271" s="15">
        <v>3520</v>
      </c>
      <c r="C271" t="s">
        <v>4</v>
      </c>
      <c r="AN271">
        <v>1</v>
      </c>
    </row>
    <row r="272" spans="1:47" ht="15.75">
      <c r="A272" s="2">
        <f t="shared" si="13"/>
        <v>270</v>
      </c>
      <c r="B272" s="2">
        <f>B268+10</f>
        <v>3560</v>
      </c>
      <c r="C272" t="s">
        <v>4</v>
      </c>
      <c r="AU272">
        <v>1</v>
      </c>
    </row>
    <row r="273" spans="1:25" ht="15.75">
      <c r="A273" s="2">
        <f t="shared" si="13"/>
        <v>271</v>
      </c>
      <c r="B273" s="2">
        <f>B272+5</f>
        <v>3565</v>
      </c>
      <c r="C273" t="s">
        <v>4</v>
      </c>
      <c r="Y273">
        <v>1</v>
      </c>
    </row>
    <row r="274" spans="1:59" ht="15.75">
      <c r="A274" s="2">
        <f t="shared" si="13"/>
        <v>272</v>
      </c>
      <c r="B274" s="2">
        <f>B272+10</f>
        <v>3570</v>
      </c>
      <c r="C274" t="s">
        <v>4</v>
      </c>
      <c r="BG274">
        <v>1</v>
      </c>
    </row>
    <row r="275" spans="1:41" ht="15.75">
      <c r="A275" s="2">
        <f t="shared" si="13"/>
        <v>273</v>
      </c>
      <c r="B275" s="15">
        <v>3590</v>
      </c>
      <c r="C275" t="s">
        <v>4</v>
      </c>
      <c r="AO275">
        <v>1</v>
      </c>
    </row>
    <row r="276" spans="1:55" ht="15.75">
      <c r="A276" s="2">
        <f t="shared" si="13"/>
        <v>274</v>
      </c>
      <c r="B276" s="15">
        <v>3580</v>
      </c>
      <c r="C276" t="s">
        <v>4</v>
      </c>
      <c r="BC276">
        <v>1</v>
      </c>
    </row>
    <row r="277" spans="1:29" ht="15.75">
      <c r="A277" s="2">
        <f t="shared" si="13"/>
        <v>275</v>
      </c>
      <c r="B277" s="2">
        <f>B276+20</f>
        <v>3600</v>
      </c>
      <c r="C277" t="s">
        <v>4</v>
      </c>
      <c r="AC277">
        <v>1</v>
      </c>
    </row>
    <row r="278" spans="1:3" ht="15.75">
      <c r="A278" s="2">
        <f t="shared" si="13"/>
        <v>276</v>
      </c>
      <c r="B278" s="2">
        <f>B277+10</f>
        <v>3610</v>
      </c>
      <c r="C278" t="s">
        <v>4</v>
      </c>
    </row>
    <row r="279" spans="1:16" ht="15.75">
      <c r="A279" s="2">
        <f t="shared" si="13"/>
        <v>277</v>
      </c>
      <c r="B279" s="2">
        <f>B278+10</f>
        <v>3620</v>
      </c>
      <c r="C279" t="s">
        <v>4</v>
      </c>
      <c r="P279">
        <v>1</v>
      </c>
    </row>
    <row r="280" spans="1:22" ht="15.75">
      <c r="A280" s="2">
        <f t="shared" si="13"/>
        <v>278</v>
      </c>
      <c r="B280" s="15">
        <v>3640</v>
      </c>
      <c r="C280" t="s">
        <v>4</v>
      </c>
      <c r="V280">
        <v>1</v>
      </c>
    </row>
    <row r="281" spans="1:24" ht="15.75">
      <c r="A281" s="2">
        <f t="shared" si="13"/>
        <v>279</v>
      </c>
      <c r="B281" s="15">
        <v>3630</v>
      </c>
      <c r="C281" t="s">
        <v>4</v>
      </c>
      <c r="X281">
        <v>1</v>
      </c>
    </row>
    <row r="282" spans="1:28" ht="15.75">
      <c r="A282" s="2">
        <f t="shared" si="13"/>
        <v>280</v>
      </c>
      <c r="B282" s="15">
        <v>3660</v>
      </c>
      <c r="C282" t="s">
        <v>4</v>
      </c>
      <c r="AB282">
        <v>1</v>
      </c>
    </row>
    <row r="283" spans="1:4" ht="15.75">
      <c r="A283" s="2">
        <f t="shared" si="13"/>
        <v>281</v>
      </c>
      <c r="B283" s="15">
        <v>3650</v>
      </c>
      <c r="C283" t="s">
        <v>4</v>
      </c>
      <c r="D283" t="s">
        <v>168</v>
      </c>
    </row>
    <row r="284" spans="1:40" ht="15.75">
      <c r="A284" s="2">
        <f t="shared" si="13"/>
        <v>282</v>
      </c>
      <c r="B284" s="15">
        <v>3690</v>
      </c>
      <c r="C284" t="s">
        <v>4</v>
      </c>
      <c r="AN284">
        <v>1</v>
      </c>
    </row>
    <row r="285" spans="1:43" ht="15.75">
      <c r="A285" s="2">
        <f t="shared" si="13"/>
        <v>283</v>
      </c>
      <c r="B285" s="15">
        <v>3680</v>
      </c>
      <c r="C285" t="s">
        <v>4</v>
      </c>
      <c r="AQ285">
        <v>1</v>
      </c>
    </row>
    <row r="286" spans="1:3" ht="15.75">
      <c r="A286" s="2">
        <f t="shared" si="13"/>
        <v>284</v>
      </c>
      <c r="B286" s="15">
        <v>3670</v>
      </c>
      <c r="C286" t="s">
        <v>4</v>
      </c>
    </row>
    <row r="287" spans="1:47" ht="15.75">
      <c r="A287" s="2">
        <f t="shared" si="13"/>
        <v>285</v>
      </c>
      <c r="B287" s="2">
        <f>B284+10</f>
        <v>3700</v>
      </c>
      <c r="C287" t="s">
        <v>4</v>
      </c>
      <c r="AU287">
        <v>1</v>
      </c>
    </row>
    <row r="288" spans="1:16" ht="15.75">
      <c r="A288" s="2">
        <f t="shared" si="13"/>
        <v>286</v>
      </c>
      <c r="B288" s="2">
        <f aca="true" t="shared" si="14" ref="B288:B351">B287+10</f>
        <v>3710</v>
      </c>
      <c r="C288" t="s">
        <v>4</v>
      </c>
      <c r="P288">
        <v>1</v>
      </c>
    </row>
    <row r="289" spans="1:25" ht="15.75">
      <c r="A289" s="2">
        <f t="shared" si="13"/>
        <v>287</v>
      </c>
      <c r="B289" s="15">
        <v>3730</v>
      </c>
      <c r="C289" t="s">
        <v>4</v>
      </c>
      <c r="Y289">
        <v>1</v>
      </c>
    </row>
    <row r="290" spans="1:38" ht="15.75">
      <c r="A290" s="2">
        <f t="shared" si="13"/>
        <v>288</v>
      </c>
      <c r="B290" s="15">
        <v>3740</v>
      </c>
      <c r="C290" t="s">
        <v>4</v>
      </c>
      <c r="AL290">
        <v>1</v>
      </c>
    </row>
    <row r="291" spans="1:4" ht="15.75">
      <c r="A291" s="2">
        <f t="shared" si="13"/>
        <v>289</v>
      </c>
      <c r="B291" s="15">
        <v>3720</v>
      </c>
      <c r="C291" t="s">
        <v>4</v>
      </c>
      <c r="D291" t="s">
        <v>151</v>
      </c>
    </row>
    <row r="292" spans="1:26" ht="15.75">
      <c r="A292" s="2">
        <f t="shared" si="13"/>
        <v>290</v>
      </c>
      <c r="B292" s="15">
        <v>3760</v>
      </c>
      <c r="C292" t="s">
        <v>4</v>
      </c>
      <c r="Z292">
        <v>1</v>
      </c>
    </row>
    <row r="293" spans="1:28" ht="15.75">
      <c r="A293" s="2">
        <f t="shared" si="13"/>
        <v>291</v>
      </c>
      <c r="B293" s="15">
        <v>3770</v>
      </c>
      <c r="C293" t="s">
        <v>4</v>
      </c>
      <c r="AB293">
        <v>1</v>
      </c>
    </row>
    <row r="294" spans="1:3" ht="15.75">
      <c r="A294" s="2">
        <f t="shared" si="13"/>
        <v>292</v>
      </c>
      <c r="B294" s="15">
        <v>3750</v>
      </c>
      <c r="C294" t="s">
        <v>4</v>
      </c>
    </row>
    <row r="295" spans="1:43" ht="15.75">
      <c r="A295" s="2">
        <f t="shared" si="13"/>
        <v>293</v>
      </c>
      <c r="B295" s="15">
        <v>3790</v>
      </c>
      <c r="C295" t="s">
        <v>4</v>
      </c>
      <c r="AQ295">
        <v>1</v>
      </c>
    </row>
    <row r="296" spans="1:48" ht="15.75">
      <c r="A296" s="2">
        <f t="shared" si="13"/>
        <v>294</v>
      </c>
      <c r="B296" s="15">
        <v>3780</v>
      </c>
      <c r="C296" t="s">
        <v>4</v>
      </c>
      <c r="AV296">
        <v>1</v>
      </c>
    </row>
    <row r="297" spans="1:42" ht="15.75">
      <c r="A297" s="2">
        <f t="shared" si="13"/>
        <v>295</v>
      </c>
      <c r="B297" s="2">
        <f>B295+10</f>
        <v>3800</v>
      </c>
      <c r="C297" t="s">
        <v>4</v>
      </c>
      <c r="AP297">
        <v>1</v>
      </c>
    </row>
    <row r="298" spans="1:38" ht="15.75">
      <c r="A298" s="2">
        <f t="shared" si="13"/>
        <v>296</v>
      </c>
      <c r="B298" s="2">
        <f t="shared" si="14"/>
        <v>3810</v>
      </c>
      <c r="C298" t="s">
        <v>4</v>
      </c>
      <c r="AL298">
        <v>1</v>
      </c>
    </row>
    <row r="299" spans="1:38" ht="15.75">
      <c r="A299" s="2">
        <f t="shared" si="13"/>
        <v>297</v>
      </c>
      <c r="B299" s="2">
        <f t="shared" si="14"/>
        <v>3820</v>
      </c>
      <c r="C299" t="s">
        <v>4</v>
      </c>
      <c r="AL299">
        <v>1</v>
      </c>
    </row>
    <row r="300" spans="1:40" ht="15.75">
      <c r="A300" s="2">
        <f t="shared" si="13"/>
        <v>298</v>
      </c>
      <c r="B300" s="15">
        <v>3840</v>
      </c>
      <c r="C300" t="s">
        <v>4</v>
      </c>
      <c r="AN300">
        <v>1</v>
      </c>
    </row>
    <row r="301" spans="1:4" ht="15.75">
      <c r="A301" s="2">
        <f t="shared" si="13"/>
        <v>299</v>
      </c>
      <c r="B301" s="15">
        <v>3830</v>
      </c>
      <c r="C301" t="s">
        <v>4</v>
      </c>
      <c r="D301" t="s">
        <v>168</v>
      </c>
    </row>
    <row r="302" spans="1:53" ht="15.75">
      <c r="A302" s="2">
        <f t="shared" si="13"/>
        <v>300</v>
      </c>
      <c r="B302" s="2">
        <f>B300+10</f>
        <v>3850</v>
      </c>
      <c r="C302" t="s">
        <v>4</v>
      </c>
      <c r="BA302">
        <v>1</v>
      </c>
    </row>
    <row r="303" spans="1:3" ht="15.75">
      <c r="A303" s="2">
        <f t="shared" si="13"/>
        <v>301</v>
      </c>
      <c r="B303" s="2">
        <f t="shared" si="14"/>
        <v>3860</v>
      </c>
      <c r="C303" t="s">
        <v>4</v>
      </c>
    </row>
    <row r="304" spans="1:3" ht="15.75">
      <c r="A304" s="2">
        <f t="shared" si="13"/>
        <v>302</v>
      </c>
      <c r="B304" s="2">
        <f t="shared" si="14"/>
        <v>3870</v>
      </c>
      <c r="C304" t="s">
        <v>4</v>
      </c>
    </row>
    <row r="305" spans="1:25" ht="15.75">
      <c r="A305" s="2">
        <f t="shared" si="13"/>
        <v>303</v>
      </c>
      <c r="B305" s="15">
        <v>3890</v>
      </c>
      <c r="C305" t="s">
        <v>4</v>
      </c>
      <c r="Y305">
        <v>1</v>
      </c>
    </row>
    <row r="306" spans="1:76" ht="15.75">
      <c r="A306" s="2">
        <f t="shared" si="13"/>
        <v>304</v>
      </c>
      <c r="B306" s="15">
        <v>3880</v>
      </c>
      <c r="C306" t="s">
        <v>4</v>
      </c>
      <c r="BX306">
        <v>1</v>
      </c>
    </row>
    <row r="307" spans="1:25" ht="15.75">
      <c r="A307" s="2">
        <f t="shared" si="13"/>
        <v>305</v>
      </c>
      <c r="B307" s="2">
        <f>B305+20</f>
        <v>3910</v>
      </c>
      <c r="C307" t="s">
        <v>4</v>
      </c>
      <c r="Y307">
        <v>1</v>
      </c>
    </row>
    <row r="308" spans="1:25" ht="15.75">
      <c r="A308" s="2">
        <f t="shared" si="13"/>
        <v>306</v>
      </c>
      <c r="B308" s="2">
        <f t="shared" si="14"/>
        <v>3920</v>
      </c>
      <c r="C308" t="s">
        <v>4</v>
      </c>
      <c r="Y308">
        <v>1</v>
      </c>
    </row>
    <row r="309" spans="1:4" ht="15.75">
      <c r="A309" s="2">
        <f t="shared" si="13"/>
        <v>307</v>
      </c>
      <c r="B309" s="2">
        <f t="shared" si="14"/>
        <v>3930</v>
      </c>
      <c r="C309" t="s">
        <v>4</v>
      </c>
      <c r="D309" t="s">
        <v>151</v>
      </c>
    </row>
    <row r="310" spans="1:4" ht="15.75">
      <c r="A310" s="2">
        <f t="shared" si="13"/>
        <v>308</v>
      </c>
      <c r="B310" s="2">
        <f t="shared" si="14"/>
        <v>3940</v>
      </c>
      <c r="C310" t="s">
        <v>4</v>
      </c>
      <c r="D310" t="s">
        <v>168</v>
      </c>
    </row>
    <row r="311" spans="1:4" ht="15.75">
      <c r="A311" s="2">
        <f t="shared" si="13"/>
        <v>309</v>
      </c>
      <c r="B311" s="2">
        <f t="shared" si="14"/>
        <v>3950</v>
      </c>
      <c r="C311" t="s">
        <v>4</v>
      </c>
      <c r="D311" t="s">
        <v>168</v>
      </c>
    </row>
    <row r="312" spans="1:3" ht="15.75">
      <c r="A312" s="2">
        <f t="shared" si="13"/>
        <v>310</v>
      </c>
      <c r="B312" s="2">
        <f t="shared" si="14"/>
        <v>3960</v>
      </c>
      <c r="C312" t="s">
        <v>4</v>
      </c>
    </row>
    <row r="313" spans="1:12" ht="15.75">
      <c r="A313" s="2">
        <f t="shared" si="13"/>
        <v>311</v>
      </c>
      <c r="B313" s="2">
        <f t="shared" si="14"/>
        <v>3970</v>
      </c>
      <c r="C313" t="s">
        <v>4</v>
      </c>
      <c r="L313">
        <v>1</v>
      </c>
    </row>
    <row r="314" spans="1:4" ht="15.75">
      <c r="A314" s="2">
        <f t="shared" si="13"/>
        <v>312</v>
      </c>
      <c r="B314" s="2">
        <f>B313+5</f>
        <v>3975</v>
      </c>
      <c r="C314" t="s">
        <v>4</v>
      </c>
      <c r="D314" t="s">
        <v>169</v>
      </c>
    </row>
    <row r="315" spans="1:4" ht="15.75">
      <c r="A315" s="2">
        <f t="shared" si="13"/>
        <v>313</v>
      </c>
      <c r="B315" s="2">
        <f>B313+10</f>
        <v>3980</v>
      </c>
      <c r="C315" t="s">
        <v>4</v>
      </c>
      <c r="D315" t="s">
        <v>164</v>
      </c>
    </row>
    <row r="316" spans="1:4" ht="15.75">
      <c r="A316" s="2">
        <f t="shared" si="13"/>
        <v>314</v>
      </c>
      <c r="B316" s="2">
        <f t="shared" si="14"/>
        <v>3990</v>
      </c>
      <c r="C316" t="s">
        <v>4</v>
      </c>
      <c r="D316" t="s">
        <v>164</v>
      </c>
    </row>
    <row r="317" spans="1:15" ht="15.75">
      <c r="A317" s="2">
        <f t="shared" si="13"/>
        <v>315</v>
      </c>
      <c r="B317" s="2">
        <f t="shared" si="14"/>
        <v>4000</v>
      </c>
      <c r="C317" t="s">
        <v>4</v>
      </c>
      <c r="O317">
        <v>1</v>
      </c>
    </row>
    <row r="318" spans="1:15" ht="15.75">
      <c r="A318" s="2">
        <f t="shared" si="13"/>
        <v>316</v>
      </c>
      <c r="B318" s="2">
        <f t="shared" si="14"/>
        <v>4010</v>
      </c>
      <c r="C318" t="s">
        <v>4</v>
      </c>
      <c r="O318">
        <v>1</v>
      </c>
    </row>
    <row r="319" spans="1:15" ht="15.75">
      <c r="A319" s="2">
        <f t="shared" si="13"/>
        <v>317</v>
      </c>
      <c r="B319" s="2">
        <f>B318+5</f>
        <v>4015</v>
      </c>
      <c r="C319" t="s">
        <v>4</v>
      </c>
      <c r="O319">
        <v>1</v>
      </c>
    </row>
    <row r="320" spans="1:49" ht="15.75">
      <c r="A320" s="2">
        <f t="shared" si="13"/>
        <v>318</v>
      </c>
      <c r="B320" s="2">
        <f>B318+10</f>
        <v>4020</v>
      </c>
      <c r="C320" t="s">
        <v>4</v>
      </c>
      <c r="AW320">
        <v>1</v>
      </c>
    </row>
    <row r="321" spans="1:20" ht="15.75">
      <c r="A321" s="2">
        <f t="shared" si="13"/>
        <v>319</v>
      </c>
      <c r="B321" s="2">
        <f t="shared" si="14"/>
        <v>4030</v>
      </c>
      <c r="C321" t="s">
        <v>4</v>
      </c>
      <c r="T321">
        <v>1</v>
      </c>
    </row>
    <row r="322" spans="1:28" ht="15.75">
      <c r="A322" s="2">
        <f aca="true" t="shared" si="15" ref="A322:A385">A321+1</f>
        <v>320</v>
      </c>
      <c r="B322" s="2">
        <f t="shared" si="14"/>
        <v>4040</v>
      </c>
      <c r="C322" t="s">
        <v>4</v>
      </c>
      <c r="AB322">
        <v>1</v>
      </c>
    </row>
    <row r="323" spans="1:69" ht="15.75">
      <c r="A323" s="2">
        <f t="shared" si="15"/>
        <v>321</v>
      </c>
      <c r="B323" s="2">
        <f t="shared" si="14"/>
        <v>4050</v>
      </c>
      <c r="C323" t="s">
        <v>4</v>
      </c>
      <c r="BQ323">
        <v>1</v>
      </c>
    </row>
    <row r="324" spans="1:69" ht="15.75">
      <c r="A324" s="2">
        <f t="shared" si="15"/>
        <v>322</v>
      </c>
      <c r="B324" s="2">
        <f t="shared" si="14"/>
        <v>4060</v>
      </c>
      <c r="C324" t="s">
        <v>4</v>
      </c>
      <c r="BQ324">
        <v>1</v>
      </c>
    </row>
    <row r="325" spans="1:37" ht="15.75">
      <c r="A325" s="2">
        <f t="shared" si="15"/>
        <v>323</v>
      </c>
      <c r="B325" s="2">
        <f t="shared" si="14"/>
        <v>4070</v>
      </c>
      <c r="C325" t="s">
        <v>4</v>
      </c>
      <c r="AK325">
        <v>1</v>
      </c>
    </row>
    <row r="326" spans="1:3" ht="15.75">
      <c r="A326" s="2">
        <f>A325+1</f>
        <v>324</v>
      </c>
      <c r="B326" s="2">
        <f t="shared" si="14"/>
        <v>4080</v>
      </c>
      <c r="C326" t="s">
        <v>4</v>
      </c>
    </row>
    <row r="327" spans="1:19" ht="15.75">
      <c r="A327" s="2">
        <f>A326+1</f>
        <v>325</v>
      </c>
      <c r="B327" s="2">
        <v>4100</v>
      </c>
      <c r="C327" t="s">
        <v>4</v>
      </c>
      <c r="S327">
        <v>1</v>
      </c>
    </row>
    <row r="328" spans="1:27" ht="15.75">
      <c r="A328" s="2">
        <f>A327+1</f>
        <v>326</v>
      </c>
      <c r="B328" s="2">
        <v>4110</v>
      </c>
      <c r="C328" t="s">
        <v>4</v>
      </c>
      <c r="AA328">
        <v>1</v>
      </c>
    </row>
    <row r="329" spans="1:3" ht="15.75">
      <c r="A329" s="2">
        <f>A328+1</f>
        <v>327</v>
      </c>
      <c r="B329" s="15">
        <v>4090</v>
      </c>
      <c r="C329" t="s">
        <v>4</v>
      </c>
    </row>
    <row r="330" spans="1:3" ht="15.75">
      <c r="A330" s="2">
        <f>A329+1</f>
        <v>328</v>
      </c>
      <c r="B330" s="2">
        <f>B328+10</f>
        <v>4120</v>
      </c>
      <c r="C330" t="s">
        <v>4</v>
      </c>
    </row>
    <row r="331" spans="1:3" ht="15.75">
      <c r="A331" s="2">
        <f t="shared" si="15"/>
        <v>329</v>
      </c>
      <c r="B331" s="2">
        <f t="shared" si="14"/>
        <v>4130</v>
      </c>
      <c r="C331" t="s">
        <v>4</v>
      </c>
    </row>
    <row r="332" spans="1:51" ht="15.75">
      <c r="A332" s="2">
        <f t="shared" si="15"/>
        <v>330</v>
      </c>
      <c r="B332" s="2">
        <f t="shared" si="14"/>
        <v>4140</v>
      </c>
      <c r="C332" t="s">
        <v>4</v>
      </c>
      <c r="AY332">
        <v>1</v>
      </c>
    </row>
    <row r="333" spans="1:37" ht="15.75">
      <c r="A333" s="2">
        <f t="shared" si="15"/>
        <v>331</v>
      </c>
      <c r="B333" s="15">
        <v>4170</v>
      </c>
      <c r="C333" t="s">
        <v>4</v>
      </c>
      <c r="AK333">
        <v>1</v>
      </c>
    </row>
    <row r="334" spans="1:3" ht="15.75">
      <c r="A334" s="2">
        <f t="shared" si="15"/>
        <v>332</v>
      </c>
      <c r="B334" s="15">
        <v>4160</v>
      </c>
      <c r="C334" t="s">
        <v>4</v>
      </c>
    </row>
    <row r="335" spans="1:3" ht="15.75">
      <c r="A335" s="2">
        <f t="shared" si="15"/>
        <v>333</v>
      </c>
      <c r="B335" s="15">
        <v>4150</v>
      </c>
      <c r="C335" t="s">
        <v>4</v>
      </c>
    </row>
    <row r="336" spans="1:3" ht="15.75">
      <c r="A336" s="2">
        <f t="shared" si="15"/>
        <v>334</v>
      </c>
      <c r="B336" s="2">
        <f>B335+30</f>
        <v>4180</v>
      </c>
      <c r="C336" t="s">
        <v>4</v>
      </c>
    </row>
    <row r="337" spans="1:3" ht="15.75">
      <c r="A337" s="2">
        <f t="shared" si="15"/>
        <v>335</v>
      </c>
      <c r="B337" s="2">
        <f t="shared" si="14"/>
        <v>4190</v>
      </c>
      <c r="C337" t="s">
        <v>4</v>
      </c>
    </row>
    <row r="338" spans="1:3" ht="15.75">
      <c r="A338" s="2">
        <f t="shared" si="15"/>
        <v>336</v>
      </c>
      <c r="B338" s="2">
        <f t="shared" si="14"/>
        <v>4200</v>
      </c>
      <c r="C338" t="s">
        <v>4</v>
      </c>
    </row>
    <row r="339" spans="1:3" ht="15.75">
      <c r="A339" s="2">
        <f t="shared" si="15"/>
        <v>337</v>
      </c>
      <c r="B339" s="2">
        <f t="shared" si="14"/>
        <v>4210</v>
      </c>
      <c r="C339" t="s">
        <v>4</v>
      </c>
    </row>
    <row r="340" spans="1:59" ht="15.75">
      <c r="A340" s="2">
        <f t="shared" si="15"/>
        <v>338</v>
      </c>
      <c r="B340" s="2">
        <f t="shared" si="14"/>
        <v>4220</v>
      </c>
      <c r="C340" t="s">
        <v>4</v>
      </c>
      <c r="BG340">
        <v>1</v>
      </c>
    </row>
    <row r="341" spans="1:4" ht="15.75">
      <c r="A341" s="2">
        <f t="shared" si="15"/>
        <v>339</v>
      </c>
      <c r="B341" s="2">
        <f t="shared" si="14"/>
        <v>4230</v>
      </c>
      <c r="C341" t="s">
        <v>4</v>
      </c>
      <c r="D341" t="s">
        <v>151</v>
      </c>
    </row>
    <row r="342" spans="1:48" ht="15.75">
      <c r="A342" s="2">
        <f t="shared" si="15"/>
        <v>340</v>
      </c>
      <c r="B342" s="2">
        <f t="shared" si="14"/>
        <v>4240</v>
      </c>
      <c r="C342" t="s">
        <v>4</v>
      </c>
      <c r="AV342">
        <v>1</v>
      </c>
    </row>
    <row r="343" spans="1:3" ht="15.75">
      <c r="A343" s="2">
        <f t="shared" si="15"/>
        <v>341</v>
      </c>
      <c r="B343" s="2">
        <f t="shared" si="14"/>
        <v>4250</v>
      </c>
      <c r="C343" t="s">
        <v>4</v>
      </c>
    </row>
    <row r="344" spans="1:3" ht="15.75">
      <c r="A344" s="2">
        <f t="shared" si="15"/>
        <v>342</v>
      </c>
      <c r="B344" s="2">
        <f t="shared" si="14"/>
        <v>4260</v>
      </c>
      <c r="C344" t="s">
        <v>4</v>
      </c>
    </row>
    <row r="345" spans="1:4" ht="15.75">
      <c r="A345" s="2">
        <f t="shared" si="15"/>
        <v>343</v>
      </c>
      <c r="B345" s="2">
        <f t="shared" si="14"/>
        <v>4270</v>
      </c>
      <c r="C345" t="s">
        <v>4</v>
      </c>
      <c r="D345" t="s">
        <v>168</v>
      </c>
    </row>
    <row r="346" spans="1:3" ht="15.75">
      <c r="A346" s="2">
        <f t="shared" si="15"/>
        <v>344</v>
      </c>
      <c r="B346" s="2">
        <f t="shared" si="14"/>
        <v>4280</v>
      </c>
      <c r="C346" t="s">
        <v>4</v>
      </c>
    </row>
    <row r="347" spans="1:3" ht="15.75">
      <c r="A347" s="2">
        <f t="shared" si="15"/>
        <v>345</v>
      </c>
      <c r="B347" s="2">
        <f t="shared" si="14"/>
        <v>4290</v>
      </c>
      <c r="C347" t="s">
        <v>4</v>
      </c>
    </row>
    <row r="348" spans="1:30" ht="15.75">
      <c r="A348" s="2">
        <f t="shared" si="15"/>
        <v>346</v>
      </c>
      <c r="B348" s="2">
        <f t="shared" si="14"/>
        <v>4300</v>
      </c>
      <c r="C348" t="s">
        <v>4</v>
      </c>
      <c r="AD348">
        <v>1</v>
      </c>
    </row>
    <row r="349" spans="1:20" ht="15.75">
      <c r="A349" s="2">
        <f t="shared" si="15"/>
        <v>347</v>
      </c>
      <c r="B349" s="2">
        <f t="shared" si="14"/>
        <v>4310</v>
      </c>
      <c r="C349" t="s">
        <v>4</v>
      </c>
      <c r="T349">
        <v>1</v>
      </c>
    </row>
    <row r="350" spans="1:20" ht="15.75">
      <c r="A350" s="2">
        <f t="shared" si="15"/>
        <v>348</v>
      </c>
      <c r="B350" s="2">
        <f t="shared" si="14"/>
        <v>4320</v>
      </c>
      <c r="C350" t="s">
        <v>4</v>
      </c>
      <c r="T350">
        <v>1</v>
      </c>
    </row>
    <row r="351" spans="1:66" ht="15.75">
      <c r="A351" s="2">
        <f t="shared" si="15"/>
        <v>349</v>
      </c>
      <c r="B351" s="2">
        <f t="shared" si="14"/>
        <v>4330</v>
      </c>
      <c r="C351" t="s">
        <v>4</v>
      </c>
      <c r="BN351">
        <v>1</v>
      </c>
    </row>
    <row r="352" spans="1:4" ht="15.75">
      <c r="A352" s="2">
        <f t="shared" si="15"/>
        <v>350</v>
      </c>
      <c r="B352" s="2">
        <f>B351+10</f>
        <v>4340</v>
      </c>
      <c r="C352" t="s">
        <v>4</v>
      </c>
      <c r="D352" t="s">
        <v>164</v>
      </c>
    </row>
    <row r="353" spans="1:59" ht="15.75">
      <c r="A353" s="2">
        <f t="shared" si="15"/>
        <v>351</v>
      </c>
      <c r="B353" s="2">
        <f>B352+20</f>
        <v>4360</v>
      </c>
      <c r="C353" t="s">
        <v>4</v>
      </c>
      <c r="BG353">
        <v>1</v>
      </c>
    </row>
    <row r="354" spans="1:74" ht="15.75">
      <c r="A354" s="2">
        <f t="shared" si="15"/>
        <v>352</v>
      </c>
      <c r="B354" s="2">
        <v>4390</v>
      </c>
      <c r="C354" t="s">
        <v>4</v>
      </c>
      <c r="BV354">
        <v>1</v>
      </c>
    </row>
    <row r="355" spans="1:3" ht="15.75">
      <c r="A355" s="2">
        <f t="shared" si="15"/>
        <v>353</v>
      </c>
      <c r="B355" s="2">
        <v>4380</v>
      </c>
      <c r="C355" t="s">
        <v>4</v>
      </c>
    </row>
    <row r="356" spans="1:3" ht="15.75">
      <c r="A356" s="2">
        <f>A355+1</f>
        <v>354</v>
      </c>
      <c r="B356" s="2">
        <v>4370</v>
      </c>
      <c r="C356" t="s">
        <v>4</v>
      </c>
    </row>
    <row r="357" spans="1:3" ht="15.75">
      <c r="A357" s="2">
        <f t="shared" si="15"/>
        <v>355</v>
      </c>
      <c r="B357" s="2">
        <f>B356+40</f>
        <v>4410</v>
      </c>
      <c r="C357" t="s">
        <v>4</v>
      </c>
    </row>
    <row r="358" spans="1:23" ht="15.75">
      <c r="A358" s="2">
        <f t="shared" si="15"/>
        <v>356</v>
      </c>
      <c r="B358" s="15">
        <v>4430</v>
      </c>
      <c r="C358" t="s">
        <v>4</v>
      </c>
      <c r="W358">
        <v>1</v>
      </c>
    </row>
    <row r="359" spans="1:24" ht="15.75">
      <c r="A359" s="2">
        <f t="shared" si="15"/>
        <v>357</v>
      </c>
      <c r="B359" s="15">
        <v>4420</v>
      </c>
      <c r="C359" t="s">
        <v>4</v>
      </c>
      <c r="X359">
        <v>1</v>
      </c>
    </row>
    <row r="360" spans="1:19" ht="15.75">
      <c r="A360" s="2">
        <f t="shared" si="15"/>
        <v>358</v>
      </c>
      <c r="B360" s="2">
        <f>B358+10</f>
        <v>4440</v>
      </c>
      <c r="C360" t="s">
        <v>4</v>
      </c>
      <c r="S360">
        <v>1</v>
      </c>
    </row>
    <row r="361" spans="1:3" ht="15.75">
      <c r="A361" s="2">
        <f t="shared" si="15"/>
        <v>359</v>
      </c>
      <c r="B361" s="2">
        <f>B360+10</f>
        <v>4450</v>
      </c>
      <c r="C361" t="s">
        <v>4</v>
      </c>
    </row>
    <row r="362" spans="1:25" ht="15.75">
      <c r="A362" s="2">
        <f t="shared" si="15"/>
        <v>360</v>
      </c>
      <c r="B362" s="15">
        <v>4480</v>
      </c>
      <c r="C362" t="s">
        <v>4</v>
      </c>
      <c r="Y362">
        <v>1</v>
      </c>
    </row>
    <row r="363" spans="1:25" ht="15.75">
      <c r="A363" s="2">
        <f t="shared" si="15"/>
        <v>361</v>
      </c>
      <c r="B363" s="15">
        <v>4470</v>
      </c>
      <c r="C363" t="s">
        <v>4</v>
      </c>
      <c r="Y363">
        <v>1</v>
      </c>
    </row>
    <row r="364" spans="1:45" ht="15.75">
      <c r="A364" s="2">
        <f t="shared" si="15"/>
        <v>362</v>
      </c>
      <c r="B364" s="2">
        <v>4490</v>
      </c>
      <c r="C364" t="s">
        <v>4</v>
      </c>
      <c r="AS364">
        <v>1</v>
      </c>
    </row>
    <row r="365" spans="1:45" ht="15.75">
      <c r="A365" s="2">
        <f t="shared" si="15"/>
        <v>363</v>
      </c>
      <c r="B365" s="2">
        <v>4500</v>
      </c>
      <c r="C365" t="s">
        <v>4</v>
      </c>
      <c r="AS365">
        <v>1</v>
      </c>
    </row>
    <row r="366" spans="1:3" ht="15.75">
      <c r="A366" s="2">
        <f t="shared" si="15"/>
        <v>364</v>
      </c>
      <c r="B366" s="2">
        <v>4460</v>
      </c>
      <c r="C366" t="s">
        <v>4</v>
      </c>
    </row>
    <row r="367" spans="1:3" ht="15.75">
      <c r="A367" s="2">
        <f t="shared" si="15"/>
        <v>365</v>
      </c>
      <c r="B367" s="2">
        <v>4510</v>
      </c>
      <c r="C367" t="s">
        <v>4</v>
      </c>
    </row>
    <row r="368" spans="1:3" ht="15.75">
      <c r="A368" s="2">
        <f t="shared" si="15"/>
        <v>366</v>
      </c>
      <c r="B368" s="2">
        <v>4520</v>
      </c>
      <c r="C368" t="s">
        <v>4</v>
      </c>
    </row>
    <row r="369" spans="1:3" ht="15.75">
      <c r="A369" s="2">
        <f t="shared" si="15"/>
        <v>367</v>
      </c>
      <c r="B369" s="2">
        <v>4530</v>
      </c>
      <c r="C369" t="s">
        <v>4</v>
      </c>
    </row>
    <row r="370" spans="1:3" ht="15.75">
      <c r="A370" s="2">
        <f t="shared" si="15"/>
        <v>368</v>
      </c>
      <c r="B370" s="2">
        <f>B369+10</f>
        <v>4540</v>
      </c>
      <c r="C370" t="s">
        <v>4</v>
      </c>
    </row>
    <row r="371" spans="1:3" ht="15.75">
      <c r="A371" s="2">
        <f t="shared" si="15"/>
        <v>369</v>
      </c>
      <c r="B371" s="2">
        <f>B370+10</f>
        <v>4550</v>
      </c>
      <c r="C371" t="s">
        <v>4</v>
      </c>
    </row>
    <row r="372" spans="1:4" ht="15.75">
      <c r="A372" s="2">
        <f t="shared" si="15"/>
        <v>370</v>
      </c>
      <c r="B372" s="2">
        <f>B371+10</f>
        <v>4560</v>
      </c>
      <c r="C372" t="s">
        <v>4</v>
      </c>
      <c r="D372" t="s">
        <v>168</v>
      </c>
    </row>
    <row r="373" spans="1:4" ht="15.75">
      <c r="A373" s="2">
        <f t="shared" si="15"/>
        <v>371</v>
      </c>
      <c r="B373" s="2">
        <f>B372+10</f>
        <v>4570</v>
      </c>
      <c r="C373" t="s">
        <v>4</v>
      </c>
      <c r="D373" t="s">
        <v>168</v>
      </c>
    </row>
    <row r="374" spans="1:4" ht="15.75">
      <c r="A374" s="2">
        <f t="shared" si="15"/>
        <v>372</v>
      </c>
      <c r="B374" s="2">
        <f>B373+10</f>
        <v>4580</v>
      </c>
      <c r="C374" t="s">
        <v>4</v>
      </c>
      <c r="D374" t="s">
        <v>168</v>
      </c>
    </row>
    <row r="375" spans="1:20" ht="15.75">
      <c r="A375" s="2">
        <f t="shared" si="15"/>
        <v>373</v>
      </c>
      <c r="B375" s="2">
        <f>B374+10</f>
        <v>4590</v>
      </c>
      <c r="C375" t="s">
        <v>4</v>
      </c>
      <c r="T375">
        <v>1</v>
      </c>
    </row>
    <row r="376" spans="1:21" ht="15.75">
      <c r="A376" s="2">
        <f t="shared" si="15"/>
        <v>374</v>
      </c>
      <c r="B376" s="2">
        <f>B375+10</f>
        <v>4600</v>
      </c>
      <c r="C376" t="s">
        <v>4</v>
      </c>
      <c r="U376">
        <v>1</v>
      </c>
    </row>
    <row r="377" spans="1:33" ht="15.75">
      <c r="A377" s="2">
        <f t="shared" si="15"/>
        <v>375</v>
      </c>
      <c r="B377" s="2">
        <f>B376+10</f>
        <v>4610</v>
      </c>
      <c r="C377" t="s">
        <v>4</v>
      </c>
      <c r="AG377">
        <v>1</v>
      </c>
    </row>
    <row r="378" spans="1:33" ht="15.75">
      <c r="A378" s="2">
        <f t="shared" si="15"/>
        <v>376</v>
      </c>
      <c r="B378" s="2">
        <f>B377+10</f>
        <v>4620</v>
      </c>
      <c r="C378" t="s">
        <v>4</v>
      </c>
      <c r="AG378">
        <v>1</v>
      </c>
    </row>
    <row r="379" spans="1:21" ht="15.75">
      <c r="A379" s="2">
        <f t="shared" si="15"/>
        <v>377</v>
      </c>
      <c r="B379" s="2">
        <f>B378+5</f>
        <v>4625</v>
      </c>
      <c r="C379" t="s">
        <v>4</v>
      </c>
      <c r="U379">
        <v>1</v>
      </c>
    </row>
    <row r="380" spans="1:23" ht="15.75">
      <c r="A380" s="2">
        <f t="shared" si="15"/>
        <v>378</v>
      </c>
      <c r="B380" s="15">
        <v>4640</v>
      </c>
      <c r="C380" t="s">
        <v>4</v>
      </c>
      <c r="W380">
        <v>1</v>
      </c>
    </row>
    <row r="381" spans="1:3" ht="15.75">
      <c r="A381" s="2">
        <f t="shared" si="15"/>
        <v>379</v>
      </c>
      <c r="B381" s="15">
        <v>4630</v>
      </c>
      <c r="C381" t="s">
        <v>4</v>
      </c>
    </row>
    <row r="382" spans="1:4" ht="15.75">
      <c r="A382" s="2">
        <f t="shared" si="15"/>
        <v>380</v>
      </c>
      <c r="B382" s="2">
        <f>B381+30</f>
        <v>4660</v>
      </c>
      <c r="C382" t="s">
        <v>4</v>
      </c>
      <c r="D382" t="s">
        <v>164</v>
      </c>
    </row>
    <row r="383" spans="1:24" ht="15.75">
      <c r="A383" s="2">
        <f t="shared" si="15"/>
        <v>381</v>
      </c>
      <c r="B383" s="2">
        <f>B382+10</f>
        <v>4670</v>
      </c>
      <c r="C383" t="s">
        <v>4</v>
      </c>
      <c r="X383">
        <v>1</v>
      </c>
    </row>
    <row r="384" spans="1:34" ht="15.75">
      <c r="A384" s="2">
        <f t="shared" si="15"/>
        <v>382</v>
      </c>
      <c r="B384" s="2">
        <f>B383+10</f>
        <v>4680</v>
      </c>
      <c r="C384" t="s">
        <v>4</v>
      </c>
      <c r="AH384">
        <v>1</v>
      </c>
    </row>
    <row r="385" spans="1:47" ht="15.75">
      <c r="A385" s="2">
        <f t="shared" si="15"/>
        <v>383</v>
      </c>
      <c r="B385" s="2">
        <f>B384+10</f>
        <v>4690</v>
      </c>
      <c r="C385" t="s">
        <v>4</v>
      </c>
      <c r="AU385">
        <v>1</v>
      </c>
    </row>
    <row r="386" spans="1:50" ht="15.75">
      <c r="A386" s="2">
        <f aca="true" t="shared" si="16" ref="A386:A449">A385+1</f>
        <v>384</v>
      </c>
      <c r="B386" s="15">
        <v>4650</v>
      </c>
      <c r="C386" t="s">
        <v>4</v>
      </c>
      <c r="AX386">
        <v>1</v>
      </c>
    </row>
    <row r="387" spans="1:25" ht="15.75">
      <c r="A387" s="2">
        <f t="shared" si="16"/>
        <v>385</v>
      </c>
      <c r="B387" s="2">
        <v>4700</v>
      </c>
      <c r="C387" t="s">
        <v>4</v>
      </c>
      <c r="Y387">
        <v>1</v>
      </c>
    </row>
    <row r="388" spans="1:24" ht="15.75">
      <c r="A388" s="2">
        <f t="shared" si="16"/>
        <v>386</v>
      </c>
      <c r="B388" s="2">
        <f>B387+10</f>
        <v>4710</v>
      </c>
      <c r="C388" t="s">
        <v>4</v>
      </c>
      <c r="X388">
        <v>1</v>
      </c>
    </row>
    <row r="389" spans="1:4" ht="15.75">
      <c r="A389" s="2">
        <f t="shared" si="16"/>
        <v>387</v>
      </c>
      <c r="B389" s="2">
        <f>B388+10</f>
        <v>4720</v>
      </c>
      <c r="C389" t="s">
        <v>4</v>
      </c>
      <c r="D389" t="s">
        <v>157</v>
      </c>
    </row>
    <row r="390" spans="1:43" ht="15.75">
      <c r="A390" s="2">
        <f t="shared" si="16"/>
        <v>388</v>
      </c>
      <c r="B390" s="2">
        <f>B389+10</f>
        <v>4730</v>
      </c>
      <c r="C390" t="s">
        <v>4</v>
      </c>
      <c r="AQ390">
        <v>1</v>
      </c>
    </row>
    <row r="391" spans="1:53" ht="15.75">
      <c r="A391" s="2">
        <f t="shared" si="16"/>
        <v>389</v>
      </c>
      <c r="B391" s="2">
        <f>B390+10</f>
        <v>4740</v>
      </c>
      <c r="C391" t="s">
        <v>4</v>
      </c>
      <c r="BA391">
        <v>1</v>
      </c>
    </row>
    <row r="392" spans="1:53" ht="15.75">
      <c r="A392" s="2">
        <f t="shared" si="16"/>
        <v>390</v>
      </c>
      <c r="B392" s="15">
        <v>4760</v>
      </c>
      <c r="C392" t="s">
        <v>4</v>
      </c>
      <c r="BA392">
        <v>1</v>
      </c>
    </row>
    <row r="393" spans="1:3" ht="15.75">
      <c r="A393" s="2">
        <f t="shared" si="16"/>
        <v>391</v>
      </c>
      <c r="B393" s="15">
        <v>4750</v>
      </c>
      <c r="C393" t="s">
        <v>4</v>
      </c>
    </row>
    <row r="394" spans="1:29" ht="15.75">
      <c r="A394" s="2">
        <f t="shared" si="16"/>
        <v>392</v>
      </c>
      <c r="B394" s="2">
        <f>B393+20</f>
        <v>4770</v>
      </c>
      <c r="C394" t="s">
        <v>4</v>
      </c>
      <c r="AC394">
        <v>1</v>
      </c>
    </row>
    <row r="395" spans="1:30" ht="15.75">
      <c r="A395" s="2">
        <f t="shared" si="16"/>
        <v>393</v>
      </c>
      <c r="B395" s="2">
        <f>B394+10</f>
        <v>4780</v>
      </c>
      <c r="C395" t="s">
        <v>4</v>
      </c>
      <c r="AD395">
        <v>1</v>
      </c>
    </row>
    <row r="396" spans="1:34" ht="15.75">
      <c r="A396" s="2">
        <f t="shared" si="16"/>
        <v>394</v>
      </c>
      <c r="B396" s="2">
        <f>B395+10</f>
        <v>4790</v>
      </c>
      <c r="C396" t="s">
        <v>4</v>
      </c>
      <c r="AH396">
        <v>1</v>
      </c>
    </row>
    <row r="397" spans="1:36" ht="15.75">
      <c r="A397" s="2">
        <f t="shared" si="16"/>
        <v>395</v>
      </c>
      <c r="B397" s="2">
        <f>B396+10</f>
        <v>4800</v>
      </c>
      <c r="C397" t="s">
        <v>4</v>
      </c>
      <c r="AJ397">
        <v>1</v>
      </c>
    </row>
    <row r="398" spans="1:36" ht="15.75">
      <c r="A398" s="2">
        <f t="shared" si="16"/>
        <v>396</v>
      </c>
      <c r="B398" s="2">
        <f>B397+10</f>
        <v>4810</v>
      </c>
      <c r="C398" t="s">
        <v>4</v>
      </c>
      <c r="AJ398">
        <v>1</v>
      </c>
    </row>
    <row r="399" spans="1:19" ht="15.75">
      <c r="A399" s="2">
        <f t="shared" si="16"/>
        <v>397</v>
      </c>
      <c r="B399" s="2">
        <f>B398+10</f>
        <v>4820</v>
      </c>
      <c r="C399" t="s">
        <v>4</v>
      </c>
      <c r="S399">
        <v>1</v>
      </c>
    </row>
    <row r="400" spans="1:33" ht="15.75">
      <c r="A400" s="2">
        <f t="shared" si="16"/>
        <v>398</v>
      </c>
      <c r="B400" s="2">
        <f>B399+10</f>
        <v>4830</v>
      </c>
      <c r="C400" t="s">
        <v>4</v>
      </c>
      <c r="AG400">
        <v>1</v>
      </c>
    </row>
    <row r="401" spans="1:35" ht="15.75">
      <c r="A401" s="2">
        <f t="shared" si="16"/>
        <v>399</v>
      </c>
      <c r="B401" s="2">
        <f>B400+5</f>
        <v>4835</v>
      </c>
      <c r="C401" t="s">
        <v>4</v>
      </c>
      <c r="AI401">
        <v>1</v>
      </c>
    </row>
    <row r="402" spans="1:22" ht="15.75">
      <c r="A402" s="2">
        <f t="shared" si="16"/>
        <v>400</v>
      </c>
      <c r="B402" s="2">
        <v>4839</v>
      </c>
      <c r="C402" t="s">
        <v>4</v>
      </c>
      <c r="V402">
        <v>1</v>
      </c>
    </row>
    <row r="403" spans="1:30" ht="15.75">
      <c r="A403" s="2">
        <f t="shared" si="16"/>
        <v>401</v>
      </c>
      <c r="B403" s="2">
        <f>B400+10</f>
        <v>4840</v>
      </c>
      <c r="C403" t="s">
        <v>4</v>
      </c>
      <c r="AD403">
        <v>1</v>
      </c>
    </row>
    <row r="404" spans="1:3" ht="15.75">
      <c r="A404" s="2">
        <f t="shared" si="16"/>
        <v>402</v>
      </c>
      <c r="B404" s="2">
        <f>B403+10</f>
        <v>4850</v>
      </c>
      <c r="C404" t="s">
        <v>4</v>
      </c>
    </row>
    <row r="405" spans="1:4" ht="15.75">
      <c r="A405" s="2">
        <f t="shared" si="16"/>
        <v>403</v>
      </c>
      <c r="B405" s="2">
        <v>4855</v>
      </c>
      <c r="C405" t="s">
        <v>4</v>
      </c>
      <c r="D405" t="s">
        <v>170</v>
      </c>
    </row>
    <row r="406" spans="1:27" ht="15.75">
      <c r="A406" s="2">
        <f t="shared" si="16"/>
        <v>404</v>
      </c>
      <c r="B406" s="2">
        <f>B404+10</f>
        <v>4860</v>
      </c>
      <c r="C406" t="s">
        <v>4</v>
      </c>
      <c r="AA406">
        <v>1</v>
      </c>
    </row>
    <row r="407" spans="1:4" ht="15.75">
      <c r="A407" s="2">
        <f t="shared" si="16"/>
        <v>405</v>
      </c>
      <c r="B407" s="15">
        <v>4880</v>
      </c>
      <c r="C407" t="s">
        <v>4</v>
      </c>
      <c r="D407" t="s">
        <v>171</v>
      </c>
    </row>
    <row r="408" spans="1:60" ht="15.75">
      <c r="A408" s="2">
        <f t="shared" si="16"/>
        <v>406</v>
      </c>
      <c r="B408" s="15">
        <v>4870</v>
      </c>
      <c r="C408" t="s">
        <v>4</v>
      </c>
      <c r="BH408">
        <v>1</v>
      </c>
    </row>
    <row r="409" spans="1:4" ht="15.75">
      <c r="A409" s="2">
        <f t="shared" si="16"/>
        <v>407</v>
      </c>
      <c r="B409" s="2">
        <f>B408+20</f>
        <v>4890</v>
      </c>
      <c r="C409" t="s">
        <v>6</v>
      </c>
      <c r="D409" t="s">
        <v>151</v>
      </c>
    </row>
    <row r="410" spans="1:3" ht="15.75">
      <c r="A410" s="2">
        <f t="shared" si="16"/>
        <v>408</v>
      </c>
      <c r="B410" s="2">
        <f>B409+10</f>
        <v>4900</v>
      </c>
      <c r="C410" t="s">
        <v>6</v>
      </c>
    </row>
    <row r="411" spans="1:3" ht="15.75">
      <c r="A411" s="2">
        <f t="shared" si="16"/>
        <v>409</v>
      </c>
      <c r="B411" s="2">
        <f>B410+10</f>
        <v>4910</v>
      </c>
      <c r="C411" t="s">
        <v>6</v>
      </c>
    </row>
    <row r="412" spans="1:3" ht="15.75">
      <c r="A412" s="2">
        <f t="shared" si="16"/>
        <v>410</v>
      </c>
      <c r="B412" s="2">
        <f>B411+10</f>
        <v>4920</v>
      </c>
      <c r="C412" t="s">
        <v>6</v>
      </c>
    </row>
    <row r="413" spans="1:3" ht="15.75">
      <c r="A413" s="2">
        <f t="shared" si="16"/>
        <v>411</v>
      </c>
      <c r="B413" s="2">
        <v>4921</v>
      </c>
      <c r="C413" t="s">
        <v>6</v>
      </c>
    </row>
    <row r="414" spans="1:3" ht="15.75">
      <c r="A414" s="2">
        <f t="shared" si="16"/>
        <v>412</v>
      </c>
      <c r="B414" s="2">
        <f>B412+10</f>
        <v>4930</v>
      </c>
      <c r="C414" t="s">
        <v>6</v>
      </c>
    </row>
    <row r="415" spans="1:4" ht="15.75">
      <c r="A415" s="2">
        <f t="shared" si="16"/>
        <v>413</v>
      </c>
      <c r="B415" s="2">
        <f>B414+10</f>
        <v>4940</v>
      </c>
      <c r="C415" t="s">
        <v>6</v>
      </c>
      <c r="D415" t="s">
        <v>172</v>
      </c>
    </row>
    <row r="416" spans="1:4" ht="15.75">
      <c r="A416" s="2">
        <f t="shared" si="16"/>
        <v>414</v>
      </c>
      <c r="B416" s="2">
        <f>B415+10</f>
        <v>4950</v>
      </c>
      <c r="C416" t="s">
        <v>6</v>
      </c>
      <c r="D416" t="s">
        <v>172</v>
      </c>
    </row>
    <row r="417" spans="1:27" ht="15.75">
      <c r="A417" s="2">
        <f t="shared" si="16"/>
        <v>415</v>
      </c>
      <c r="B417" s="15">
        <v>4970</v>
      </c>
      <c r="C417" t="s">
        <v>6</v>
      </c>
      <c r="AA417">
        <v>1</v>
      </c>
    </row>
    <row r="418" spans="1:4" ht="15.75">
      <c r="A418" s="2">
        <f t="shared" si="16"/>
        <v>416</v>
      </c>
      <c r="B418" s="15">
        <v>4960</v>
      </c>
      <c r="C418" t="s">
        <v>6</v>
      </c>
      <c r="D418" t="s">
        <v>151</v>
      </c>
    </row>
    <row r="419" spans="1:43" ht="15.75">
      <c r="A419" s="2">
        <f t="shared" si="16"/>
        <v>417</v>
      </c>
      <c r="B419" s="2">
        <f>B418+20</f>
        <v>4980</v>
      </c>
      <c r="C419" t="s">
        <v>6</v>
      </c>
      <c r="AQ419">
        <v>1</v>
      </c>
    </row>
    <row r="420" spans="1:32" ht="15.75">
      <c r="A420" s="2">
        <f t="shared" si="16"/>
        <v>418</v>
      </c>
      <c r="B420" s="2">
        <f>B419+10</f>
        <v>4990</v>
      </c>
      <c r="C420" t="s">
        <v>6</v>
      </c>
      <c r="AF420">
        <v>1</v>
      </c>
    </row>
    <row r="421" spans="1:33" ht="15.75">
      <c r="A421" s="2">
        <f t="shared" si="16"/>
        <v>419</v>
      </c>
      <c r="B421" s="2">
        <f>B420+10</f>
        <v>5000</v>
      </c>
      <c r="C421" t="s">
        <v>6</v>
      </c>
      <c r="AG421">
        <v>1</v>
      </c>
    </row>
    <row r="422" spans="1:33" ht="15.75">
      <c r="A422" s="2">
        <f t="shared" si="16"/>
        <v>420</v>
      </c>
      <c r="B422" s="2">
        <f>B421+10</f>
        <v>5010</v>
      </c>
      <c r="C422" t="s">
        <v>6</v>
      </c>
      <c r="AG422">
        <v>1</v>
      </c>
    </row>
    <row r="423" spans="1:3" ht="15.75">
      <c r="A423" s="2">
        <f t="shared" si="16"/>
        <v>421</v>
      </c>
      <c r="B423" s="2">
        <v>5040</v>
      </c>
      <c r="C423" t="s">
        <v>6</v>
      </c>
    </row>
    <row r="424" spans="1:3" ht="15.75">
      <c r="A424" s="2">
        <f t="shared" si="16"/>
        <v>422</v>
      </c>
      <c r="B424" s="2">
        <f>B423+10</f>
        <v>5050</v>
      </c>
      <c r="C424" t="s">
        <v>6</v>
      </c>
    </row>
    <row r="425" spans="1:47" ht="15.75">
      <c r="A425" s="2">
        <f t="shared" si="16"/>
        <v>423</v>
      </c>
      <c r="B425" s="2">
        <f>B424+10</f>
        <v>5060</v>
      </c>
      <c r="C425" t="s">
        <v>6</v>
      </c>
      <c r="AU425">
        <v>1</v>
      </c>
    </row>
    <row r="426" spans="1:3" ht="15.75">
      <c r="A426" s="2">
        <f t="shared" si="16"/>
        <v>424</v>
      </c>
      <c r="B426" s="2">
        <f>B425+10</f>
        <v>5070</v>
      </c>
      <c r="C426" t="s">
        <v>6</v>
      </c>
    </row>
    <row r="427" spans="1:31" ht="15.75">
      <c r="A427" s="2">
        <f>A426+1</f>
        <v>425</v>
      </c>
      <c r="B427" s="2">
        <f>B426+10</f>
        <v>5080</v>
      </c>
      <c r="C427" t="s">
        <v>6</v>
      </c>
      <c r="AE427">
        <v>1</v>
      </c>
    </row>
    <row r="428" spans="1:19" ht="15.75">
      <c r="A428" s="2">
        <f t="shared" si="16"/>
        <v>426</v>
      </c>
      <c r="B428" s="15">
        <v>5100</v>
      </c>
      <c r="C428" t="s">
        <v>6</v>
      </c>
      <c r="S428">
        <v>1</v>
      </c>
    </row>
    <row r="429" spans="1:58" ht="15.75">
      <c r="A429" s="2">
        <f t="shared" si="16"/>
        <v>427</v>
      </c>
      <c r="B429" s="15">
        <v>5090</v>
      </c>
      <c r="C429" t="s">
        <v>6</v>
      </c>
      <c r="BF429">
        <v>1</v>
      </c>
    </row>
    <row r="430" spans="1:67" ht="15.75">
      <c r="A430" s="2">
        <f t="shared" si="16"/>
        <v>428</v>
      </c>
      <c r="B430" s="2">
        <f>B429+20</f>
        <v>5110</v>
      </c>
      <c r="C430" t="s">
        <v>6</v>
      </c>
      <c r="BO430">
        <v>1</v>
      </c>
    </row>
    <row r="431" spans="1:16" ht="15.75">
      <c r="A431" s="2">
        <f t="shared" si="16"/>
        <v>429</v>
      </c>
      <c r="B431" s="2">
        <v>5145</v>
      </c>
      <c r="C431" t="s">
        <v>6</v>
      </c>
      <c r="P431">
        <v>1</v>
      </c>
    </row>
    <row r="432" spans="1:16" ht="15.75">
      <c r="A432" s="2">
        <f t="shared" si="16"/>
        <v>430</v>
      </c>
      <c r="B432" s="2">
        <v>5146</v>
      </c>
      <c r="C432" t="s">
        <v>6</v>
      </c>
      <c r="P432">
        <v>1</v>
      </c>
    </row>
    <row r="433" spans="1:45" ht="15.75">
      <c r="A433" s="2">
        <f t="shared" si="16"/>
        <v>431</v>
      </c>
      <c r="B433" s="15">
        <v>5155</v>
      </c>
      <c r="C433" t="s">
        <v>6</v>
      </c>
      <c r="AS433">
        <v>1</v>
      </c>
    </row>
    <row r="434" spans="1:3" ht="15.75">
      <c r="A434" s="2">
        <f t="shared" si="16"/>
        <v>432</v>
      </c>
      <c r="B434" s="15">
        <v>5150</v>
      </c>
      <c r="C434" t="s">
        <v>6</v>
      </c>
    </row>
    <row r="435" spans="1:63" ht="15.75">
      <c r="A435" s="2">
        <f t="shared" si="16"/>
        <v>433</v>
      </c>
      <c r="B435" s="2">
        <f>B434+10</f>
        <v>5160</v>
      </c>
      <c r="C435" t="s">
        <v>6</v>
      </c>
      <c r="BK435">
        <v>1</v>
      </c>
    </row>
    <row r="436" spans="1:60" ht="15.75">
      <c r="A436" s="2">
        <f t="shared" si="16"/>
        <v>434</v>
      </c>
      <c r="B436" s="2">
        <f>B435+10</f>
        <v>5170</v>
      </c>
      <c r="C436" t="s">
        <v>6</v>
      </c>
      <c r="BH436">
        <v>1</v>
      </c>
    </row>
    <row r="437" spans="1:3" ht="15.75">
      <c r="A437" s="2">
        <f t="shared" si="16"/>
        <v>435</v>
      </c>
      <c r="B437" s="2">
        <f>B436+10</f>
        <v>5180</v>
      </c>
      <c r="C437" t="s">
        <v>6</v>
      </c>
    </row>
    <row r="438" spans="1:59" ht="15.75">
      <c r="A438" s="2">
        <f t="shared" si="16"/>
        <v>436</v>
      </c>
      <c r="B438" s="15">
        <v>5200</v>
      </c>
      <c r="C438" t="s">
        <v>6</v>
      </c>
      <c r="BG438">
        <v>1</v>
      </c>
    </row>
    <row r="439" spans="1:114" ht="15.75">
      <c r="A439" s="2">
        <f t="shared" si="16"/>
        <v>437</v>
      </c>
      <c r="B439" s="15">
        <v>5190</v>
      </c>
      <c r="C439" t="s">
        <v>6</v>
      </c>
      <c r="D439" t="s">
        <v>173</v>
      </c>
      <c r="DJ439">
        <v>1</v>
      </c>
    </row>
    <row r="440" spans="1:3" ht="15.75">
      <c r="A440" s="2">
        <f t="shared" si="16"/>
        <v>438</v>
      </c>
      <c r="B440" s="2">
        <f>B439+20</f>
        <v>5210</v>
      </c>
      <c r="C440" t="s">
        <v>6</v>
      </c>
    </row>
    <row r="441" spans="1:3" ht="15.75">
      <c r="A441" s="2">
        <f t="shared" si="16"/>
        <v>439</v>
      </c>
      <c r="B441" s="15">
        <v>5240</v>
      </c>
      <c r="C441" t="s">
        <v>6</v>
      </c>
    </row>
    <row r="442" spans="1:3" ht="15.75">
      <c r="A442" s="2">
        <f t="shared" si="16"/>
        <v>440</v>
      </c>
      <c r="B442" s="15">
        <v>5230</v>
      </c>
      <c r="C442" t="s">
        <v>6</v>
      </c>
    </row>
    <row r="443" spans="1:4" ht="15.75">
      <c r="A443" s="2">
        <f t="shared" si="16"/>
        <v>441</v>
      </c>
      <c r="B443" s="15">
        <v>5220</v>
      </c>
      <c r="C443" t="s">
        <v>6</v>
      </c>
      <c r="D443" t="s">
        <v>157</v>
      </c>
    </row>
    <row r="444" spans="1:3" ht="15.75">
      <c r="A444" s="2">
        <f t="shared" si="16"/>
        <v>442</v>
      </c>
      <c r="B444" s="2">
        <f>B443+30</f>
        <v>5250</v>
      </c>
      <c r="C444" t="s">
        <v>6</v>
      </c>
    </row>
    <row r="445" spans="1:3" ht="15.75">
      <c r="A445" s="2">
        <f t="shared" si="16"/>
        <v>443</v>
      </c>
      <c r="B445" s="2">
        <v>5251</v>
      </c>
      <c r="C445" t="s">
        <v>6</v>
      </c>
    </row>
    <row r="446" spans="1:6" ht="15.75">
      <c r="A446" s="2">
        <f t="shared" si="16"/>
        <v>444</v>
      </c>
      <c r="B446" s="2">
        <f>B444+10</f>
        <v>5260</v>
      </c>
      <c r="C446" t="s">
        <v>6</v>
      </c>
      <c r="F446">
        <v>1</v>
      </c>
    </row>
    <row r="447" spans="1:33" ht="15.75">
      <c r="A447" s="2">
        <f t="shared" si="16"/>
        <v>445</v>
      </c>
      <c r="B447" s="2">
        <f>B446+10</f>
        <v>5270</v>
      </c>
      <c r="C447" t="s">
        <v>6</v>
      </c>
      <c r="AG447">
        <v>1</v>
      </c>
    </row>
    <row r="448" spans="1:114" ht="15.75">
      <c r="A448" s="2">
        <f t="shared" si="16"/>
        <v>446</v>
      </c>
      <c r="B448" s="2">
        <f>B447+10</f>
        <v>5280</v>
      </c>
      <c r="C448" t="s">
        <v>6</v>
      </c>
      <c r="D448" t="s">
        <v>173</v>
      </c>
      <c r="DJ448">
        <v>1</v>
      </c>
    </row>
    <row r="449" spans="1:4" ht="15.75">
      <c r="A449" s="2">
        <f t="shared" si="16"/>
        <v>447</v>
      </c>
      <c r="B449" s="2">
        <f>B448+10</f>
        <v>5290</v>
      </c>
      <c r="C449" t="s">
        <v>6</v>
      </c>
      <c r="D449" t="s">
        <v>151</v>
      </c>
    </row>
    <row r="450" spans="1:34" ht="15.75">
      <c r="A450" s="2">
        <f aca="true" t="shared" si="17" ref="A450:A513">A449+1</f>
        <v>448</v>
      </c>
      <c r="B450" s="2">
        <f>B449+10</f>
        <v>5300</v>
      </c>
      <c r="C450" t="s">
        <v>6</v>
      </c>
      <c r="AH450">
        <v>1</v>
      </c>
    </row>
    <row r="451" spans="1:34" ht="15.75">
      <c r="A451" s="2">
        <f t="shared" si="17"/>
        <v>449</v>
      </c>
      <c r="B451" s="2">
        <f>B450+10</f>
        <v>5310</v>
      </c>
      <c r="C451" t="s">
        <v>6</v>
      </c>
      <c r="AH451">
        <v>1</v>
      </c>
    </row>
    <row r="452" spans="1:3" ht="15.75">
      <c r="A452" s="2">
        <f t="shared" si="17"/>
        <v>450</v>
      </c>
      <c r="B452" s="2">
        <f>B451+10</f>
        <v>5320</v>
      </c>
      <c r="C452" t="s">
        <v>6</v>
      </c>
    </row>
    <row r="453" spans="1:3" ht="15.75">
      <c r="A453" s="2">
        <f t="shared" si="17"/>
        <v>451</v>
      </c>
      <c r="B453" s="2">
        <f>B452+10</f>
        <v>5330</v>
      </c>
      <c r="C453" t="s">
        <v>6</v>
      </c>
    </row>
    <row r="454" spans="1:15" ht="15.75">
      <c r="A454" s="2">
        <f t="shared" si="17"/>
        <v>452</v>
      </c>
      <c r="B454" s="2">
        <f>B453+10</f>
        <v>5340</v>
      </c>
      <c r="C454" t="s">
        <v>6</v>
      </c>
      <c r="O454">
        <v>1</v>
      </c>
    </row>
    <row r="455" spans="1:45" ht="15.75">
      <c r="A455" s="2">
        <f t="shared" si="17"/>
        <v>453</v>
      </c>
      <c r="B455" s="2">
        <f>B454+10</f>
        <v>5350</v>
      </c>
      <c r="C455" t="s">
        <v>6</v>
      </c>
      <c r="AS455">
        <v>1</v>
      </c>
    </row>
    <row r="456" spans="1:3" ht="15.75">
      <c r="A456" s="2">
        <f t="shared" si="17"/>
        <v>454</v>
      </c>
      <c r="B456" s="2">
        <f>B455+10</f>
        <v>5360</v>
      </c>
      <c r="C456" t="s">
        <v>6</v>
      </c>
    </row>
    <row r="457" spans="1:46" ht="15.75">
      <c r="A457" s="2">
        <f t="shared" si="17"/>
        <v>455</v>
      </c>
      <c r="B457" s="2">
        <f>B456+10</f>
        <v>5370</v>
      </c>
      <c r="C457" t="s">
        <v>6</v>
      </c>
      <c r="AT457">
        <v>1</v>
      </c>
    </row>
    <row r="458" spans="1:52" ht="15.75">
      <c r="A458" s="2">
        <f t="shared" si="17"/>
        <v>456</v>
      </c>
      <c r="B458" s="2">
        <f>B457+10</f>
        <v>5380</v>
      </c>
      <c r="C458" t="s">
        <v>6</v>
      </c>
      <c r="AZ458">
        <v>1</v>
      </c>
    </row>
    <row r="459" spans="1:3" ht="15.75">
      <c r="A459" s="2">
        <f t="shared" si="17"/>
        <v>457</v>
      </c>
      <c r="B459" s="2">
        <f>B458+10</f>
        <v>5390</v>
      </c>
      <c r="C459" t="s">
        <v>6</v>
      </c>
    </row>
    <row r="460" spans="1:4" ht="15.75">
      <c r="A460" s="2">
        <f t="shared" si="17"/>
        <v>458</v>
      </c>
      <c r="B460" s="2">
        <f>B459+10</f>
        <v>5400</v>
      </c>
      <c r="C460" t="s">
        <v>6</v>
      </c>
      <c r="D460" t="s">
        <v>175</v>
      </c>
    </row>
    <row r="461" spans="1:29" ht="15.75">
      <c r="A461" s="2">
        <f t="shared" si="17"/>
        <v>459</v>
      </c>
      <c r="B461" s="2">
        <v>5415</v>
      </c>
      <c r="C461" t="s">
        <v>6</v>
      </c>
      <c r="AC461">
        <v>1</v>
      </c>
    </row>
    <row r="462" spans="1:29" ht="15.75">
      <c r="A462" s="2">
        <f t="shared" si="17"/>
        <v>460</v>
      </c>
      <c r="B462" s="2">
        <f>B461+5</f>
        <v>5420</v>
      </c>
      <c r="C462" t="s">
        <v>6</v>
      </c>
      <c r="AC462">
        <v>1</v>
      </c>
    </row>
    <row r="463" spans="1:62" ht="15.75">
      <c r="A463" s="2">
        <f t="shared" si="17"/>
        <v>461</v>
      </c>
      <c r="B463" s="15">
        <v>5410</v>
      </c>
      <c r="C463" t="s">
        <v>6</v>
      </c>
      <c r="BJ463">
        <v>1</v>
      </c>
    </row>
    <row r="464" spans="1:26" ht="15.75">
      <c r="A464" s="2">
        <f t="shared" si="17"/>
        <v>462</v>
      </c>
      <c r="B464" s="2">
        <v>5425</v>
      </c>
      <c r="C464" t="s">
        <v>6</v>
      </c>
      <c r="Z464">
        <v>1</v>
      </c>
    </row>
    <row r="465" spans="1:48" ht="15.75">
      <c r="A465" s="2">
        <f t="shared" si="17"/>
        <v>463</v>
      </c>
      <c r="B465" s="2">
        <f>B462+10</f>
        <v>5430</v>
      </c>
      <c r="C465" t="s">
        <v>6</v>
      </c>
      <c r="AV465">
        <v>1</v>
      </c>
    </row>
    <row r="466" spans="1:49" ht="15.75">
      <c r="A466" s="2">
        <f t="shared" si="17"/>
        <v>464</v>
      </c>
      <c r="B466" s="2">
        <f>B465+10</f>
        <v>5440</v>
      </c>
      <c r="C466" t="s">
        <v>6</v>
      </c>
      <c r="AW466">
        <v>1</v>
      </c>
    </row>
    <row r="467" spans="1:27" ht="15.75">
      <c r="A467" s="2">
        <f t="shared" si="17"/>
        <v>465</v>
      </c>
      <c r="B467" s="2">
        <f>B466+10</f>
        <v>5450</v>
      </c>
      <c r="C467" t="s">
        <v>6</v>
      </c>
      <c r="AA467">
        <v>1</v>
      </c>
    </row>
    <row r="468" spans="1:32" ht="15.75">
      <c r="A468" s="2">
        <f t="shared" si="17"/>
        <v>466</v>
      </c>
      <c r="B468" s="15">
        <v>5480</v>
      </c>
      <c r="C468" t="s">
        <v>6</v>
      </c>
      <c r="AF468">
        <v>1</v>
      </c>
    </row>
    <row r="469" spans="1:55" ht="15.75">
      <c r="A469" s="2">
        <f t="shared" si="17"/>
        <v>467</v>
      </c>
      <c r="B469" s="2">
        <v>5460</v>
      </c>
      <c r="C469" t="s">
        <v>6</v>
      </c>
      <c r="BC469">
        <v>1</v>
      </c>
    </row>
    <row r="470" spans="1:67" ht="15.75">
      <c r="A470" s="2">
        <f t="shared" si="17"/>
        <v>468</v>
      </c>
      <c r="B470" s="2">
        <f>B469+10</f>
        <v>5470</v>
      </c>
      <c r="C470" t="s">
        <v>6</v>
      </c>
      <c r="BO470">
        <v>1</v>
      </c>
    </row>
    <row r="471" spans="1:57" ht="15.75">
      <c r="A471" s="2">
        <f t="shared" si="17"/>
        <v>469</v>
      </c>
      <c r="B471" s="15">
        <f>B470+30</f>
        <v>5500</v>
      </c>
      <c r="C471" t="s">
        <v>6</v>
      </c>
      <c r="BE471">
        <v>1</v>
      </c>
    </row>
    <row r="472" spans="1:67" ht="15.75">
      <c r="A472" s="2">
        <f t="shared" si="17"/>
        <v>470</v>
      </c>
      <c r="B472" s="2">
        <v>5490</v>
      </c>
      <c r="C472" t="s">
        <v>6</v>
      </c>
      <c r="BO472">
        <v>1</v>
      </c>
    </row>
    <row r="473" spans="1:3" ht="15.75">
      <c r="A473" s="2">
        <f t="shared" si="17"/>
        <v>471</v>
      </c>
      <c r="B473" s="2">
        <v>5510</v>
      </c>
      <c r="C473" t="s">
        <v>6</v>
      </c>
    </row>
    <row r="474" spans="1:52" ht="15.75">
      <c r="A474" s="2">
        <f t="shared" si="17"/>
        <v>472</v>
      </c>
      <c r="B474" s="2">
        <v>5515</v>
      </c>
      <c r="C474" t="s">
        <v>6</v>
      </c>
      <c r="AZ474">
        <v>1</v>
      </c>
    </row>
    <row r="475" spans="1:25" ht="15.75">
      <c r="A475" s="2">
        <f t="shared" si="17"/>
        <v>473</v>
      </c>
      <c r="B475" s="2">
        <f>B473+10</f>
        <v>5520</v>
      </c>
      <c r="C475" t="s">
        <v>6</v>
      </c>
      <c r="Y475">
        <v>1</v>
      </c>
    </row>
    <row r="476" spans="1:11" ht="15.75">
      <c r="A476" s="2">
        <f t="shared" si="17"/>
        <v>474</v>
      </c>
      <c r="B476" s="2">
        <f>B475+10</f>
        <v>5530</v>
      </c>
      <c r="C476" t="s">
        <v>6</v>
      </c>
      <c r="K476">
        <v>1</v>
      </c>
    </row>
    <row r="477" spans="1:46" ht="15.75">
      <c r="A477" s="2">
        <f t="shared" si="17"/>
        <v>475</v>
      </c>
      <c r="B477" s="2">
        <f>B476+10</f>
        <v>5540</v>
      </c>
      <c r="C477" t="s">
        <v>6</v>
      </c>
      <c r="AT477">
        <v>1</v>
      </c>
    </row>
    <row r="478" spans="1:28" ht="15.75">
      <c r="A478" s="2">
        <f t="shared" si="17"/>
        <v>476</v>
      </c>
      <c r="B478" s="2">
        <f>B477+10</f>
        <v>5550</v>
      </c>
      <c r="C478" t="s">
        <v>6</v>
      </c>
      <c r="AB478">
        <v>1</v>
      </c>
    </row>
    <row r="479" spans="1:4" ht="15.75">
      <c r="A479" s="2">
        <f t="shared" si="17"/>
        <v>477</v>
      </c>
      <c r="B479" s="2">
        <f aca="true" t="shared" si="18" ref="B479:B539">B478+10</f>
        <v>5560</v>
      </c>
      <c r="C479" t="s">
        <v>6</v>
      </c>
      <c r="D479" t="s">
        <v>176</v>
      </c>
    </row>
    <row r="480" spans="1:3" ht="15.75">
      <c r="A480" s="2">
        <f t="shared" si="17"/>
        <v>478</v>
      </c>
      <c r="B480" s="2">
        <f t="shared" si="18"/>
        <v>5570</v>
      </c>
      <c r="C480" t="s">
        <v>6</v>
      </c>
    </row>
    <row r="481" spans="1:3" ht="15.75">
      <c r="A481" s="2">
        <f t="shared" si="17"/>
        <v>479</v>
      </c>
      <c r="B481" s="2">
        <f t="shared" si="18"/>
        <v>5580</v>
      </c>
      <c r="C481" t="s">
        <v>6</v>
      </c>
    </row>
    <row r="482" spans="1:3" ht="15.75">
      <c r="A482" s="2">
        <f t="shared" si="17"/>
        <v>480</v>
      </c>
      <c r="B482" s="2">
        <f t="shared" si="18"/>
        <v>5590</v>
      </c>
      <c r="C482" t="s">
        <v>6</v>
      </c>
    </row>
    <row r="483" spans="1:3" ht="15.75">
      <c r="A483" s="2">
        <f t="shared" si="17"/>
        <v>481</v>
      </c>
      <c r="B483" s="2">
        <f t="shared" si="18"/>
        <v>5600</v>
      </c>
      <c r="C483" t="s">
        <v>6</v>
      </c>
    </row>
    <row r="484" spans="1:3" ht="15.75">
      <c r="A484" s="2">
        <f t="shared" si="17"/>
        <v>482</v>
      </c>
      <c r="B484" s="2">
        <f t="shared" si="18"/>
        <v>5610</v>
      </c>
      <c r="C484" t="s">
        <v>6</v>
      </c>
    </row>
    <row r="485" spans="1:15" ht="15.75">
      <c r="A485" s="2">
        <f t="shared" si="17"/>
        <v>483</v>
      </c>
      <c r="B485" s="2">
        <f t="shared" si="18"/>
        <v>5620</v>
      </c>
      <c r="C485" t="s">
        <v>6</v>
      </c>
      <c r="O485">
        <v>1</v>
      </c>
    </row>
    <row r="486" spans="1:15" ht="15.75">
      <c r="A486" s="2">
        <f t="shared" si="17"/>
        <v>484</v>
      </c>
      <c r="B486" s="2">
        <v>5640</v>
      </c>
      <c r="C486" t="s">
        <v>6</v>
      </c>
      <c r="O486">
        <v>1</v>
      </c>
    </row>
    <row r="487" spans="1:30" ht="15.75">
      <c r="A487" s="2">
        <f t="shared" si="17"/>
        <v>485</v>
      </c>
      <c r="B487" s="2">
        <f t="shared" si="18"/>
        <v>5650</v>
      </c>
      <c r="C487" t="s">
        <v>6</v>
      </c>
      <c r="AD487">
        <v>1</v>
      </c>
    </row>
    <row r="488" spans="1:3" ht="15.75">
      <c r="A488" s="2">
        <f t="shared" si="17"/>
        <v>486</v>
      </c>
      <c r="B488" s="2">
        <f t="shared" si="18"/>
        <v>5660</v>
      </c>
      <c r="C488" t="s">
        <v>6</v>
      </c>
    </row>
    <row r="489" spans="1:47" ht="15.75">
      <c r="A489" s="2">
        <f t="shared" si="17"/>
        <v>487</v>
      </c>
      <c r="B489" s="2">
        <f t="shared" si="18"/>
        <v>5670</v>
      </c>
      <c r="C489" t="s">
        <v>6</v>
      </c>
      <c r="AU489">
        <v>1</v>
      </c>
    </row>
    <row r="490" spans="1:3" ht="15.75">
      <c r="A490" s="2">
        <f>A489+1</f>
        <v>488</v>
      </c>
      <c r="B490" s="2">
        <f t="shared" si="18"/>
        <v>5680</v>
      </c>
      <c r="C490" t="s">
        <v>6</v>
      </c>
    </row>
    <row r="491" spans="1:3" ht="15.75">
      <c r="A491" s="2">
        <f t="shared" si="17"/>
        <v>489</v>
      </c>
      <c r="B491" s="2">
        <f t="shared" si="18"/>
        <v>5690</v>
      </c>
      <c r="C491" t="s">
        <v>6</v>
      </c>
    </row>
    <row r="492" spans="1:29" ht="15.75">
      <c r="A492" s="2">
        <f t="shared" si="17"/>
        <v>490</v>
      </c>
      <c r="B492" s="2">
        <f t="shared" si="18"/>
        <v>5700</v>
      </c>
      <c r="C492" t="s">
        <v>6</v>
      </c>
      <c r="AC492">
        <v>1</v>
      </c>
    </row>
    <row r="493" spans="1:29" ht="15.75">
      <c r="A493" s="2">
        <f t="shared" si="17"/>
        <v>491</v>
      </c>
      <c r="B493" s="2">
        <f t="shared" si="18"/>
        <v>5710</v>
      </c>
      <c r="C493" t="s">
        <v>6</v>
      </c>
      <c r="AC493">
        <v>1</v>
      </c>
    </row>
    <row r="494" spans="1:61" ht="15.75">
      <c r="A494" s="2">
        <f t="shared" si="17"/>
        <v>492</v>
      </c>
      <c r="B494" s="2">
        <f>B493+20</f>
        <v>5730</v>
      </c>
      <c r="C494" t="s">
        <v>6</v>
      </c>
      <c r="BI494">
        <v>1</v>
      </c>
    </row>
    <row r="495" spans="1:47" ht="15.75">
      <c r="A495" s="2">
        <f t="shared" si="17"/>
        <v>493</v>
      </c>
      <c r="B495" s="2">
        <f t="shared" si="18"/>
        <v>5740</v>
      </c>
      <c r="C495" t="s">
        <v>6</v>
      </c>
      <c r="AU495">
        <v>1</v>
      </c>
    </row>
    <row r="496" spans="1:93" ht="15.75">
      <c r="A496" s="2">
        <f t="shared" si="17"/>
        <v>494</v>
      </c>
      <c r="B496" s="2">
        <f t="shared" si="18"/>
        <v>5750</v>
      </c>
      <c r="C496" t="s">
        <v>6</v>
      </c>
      <c r="CO496">
        <v>1</v>
      </c>
    </row>
    <row r="497" spans="1:3" ht="15.75">
      <c r="A497" s="2">
        <f t="shared" si="17"/>
        <v>495</v>
      </c>
      <c r="B497" s="2">
        <f t="shared" si="18"/>
        <v>5760</v>
      </c>
      <c r="C497" t="s">
        <v>6</v>
      </c>
    </row>
    <row r="498" spans="1:3" ht="15.75">
      <c r="A498" s="2">
        <f t="shared" si="17"/>
        <v>496</v>
      </c>
      <c r="B498" s="2">
        <f t="shared" si="18"/>
        <v>5770</v>
      </c>
      <c r="C498" t="s">
        <v>6</v>
      </c>
    </row>
    <row r="499" spans="1:49" ht="15.75">
      <c r="A499" s="2">
        <f t="shared" si="17"/>
        <v>497</v>
      </c>
      <c r="B499" s="2">
        <f t="shared" si="18"/>
        <v>5780</v>
      </c>
      <c r="C499" t="s">
        <v>6</v>
      </c>
      <c r="AW499">
        <v>1</v>
      </c>
    </row>
    <row r="500" spans="1:41" ht="15.75">
      <c r="A500" s="2">
        <f t="shared" si="17"/>
        <v>498</v>
      </c>
      <c r="B500" s="2">
        <v>5800</v>
      </c>
      <c r="C500" t="s">
        <v>6</v>
      </c>
      <c r="AO500">
        <v>1</v>
      </c>
    </row>
    <row r="501" spans="1:46" ht="15.75">
      <c r="A501" s="2">
        <f t="shared" si="17"/>
        <v>499</v>
      </c>
      <c r="B501" s="2">
        <v>5810</v>
      </c>
      <c r="C501" t="s">
        <v>6</v>
      </c>
      <c r="AT501">
        <v>1</v>
      </c>
    </row>
    <row r="502" spans="1:3" ht="15.75">
      <c r="A502" s="2">
        <f t="shared" si="17"/>
        <v>500</v>
      </c>
      <c r="B502" s="15">
        <v>5790</v>
      </c>
      <c r="C502" t="s">
        <v>6</v>
      </c>
    </row>
    <row r="503" spans="1:44" ht="15.75">
      <c r="A503" s="2">
        <f t="shared" si="17"/>
        <v>501</v>
      </c>
      <c r="B503" s="2">
        <v>5820</v>
      </c>
      <c r="C503" t="s">
        <v>6</v>
      </c>
      <c r="AR503">
        <v>1</v>
      </c>
    </row>
    <row r="504" spans="1:27" ht="15.75">
      <c r="A504" s="2">
        <f t="shared" si="17"/>
        <v>502</v>
      </c>
      <c r="B504" s="2">
        <v>5860</v>
      </c>
      <c r="C504" t="s">
        <v>6</v>
      </c>
      <c r="D504" t="s">
        <v>177</v>
      </c>
      <c r="AA504" s="28">
        <v>1</v>
      </c>
    </row>
    <row r="505" spans="1:3" ht="15.75">
      <c r="A505" s="2">
        <f t="shared" si="17"/>
        <v>503</v>
      </c>
      <c r="B505" s="2">
        <v>5840</v>
      </c>
      <c r="C505" t="s">
        <v>6</v>
      </c>
    </row>
    <row r="506" spans="1:3" ht="15.75">
      <c r="A506" s="2">
        <f t="shared" si="17"/>
        <v>504</v>
      </c>
      <c r="B506" s="2">
        <f t="shared" si="18"/>
        <v>5850</v>
      </c>
      <c r="C506" t="s">
        <v>6</v>
      </c>
    </row>
    <row r="507" spans="1:3" ht="15.75">
      <c r="A507" s="2">
        <f t="shared" si="17"/>
        <v>505</v>
      </c>
      <c r="B507" s="2">
        <v>5890</v>
      </c>
      <c r="C507" t="s">
        <v>6</v>
      </c>
    </row>
    <row r="508" spans="1:44" ht="15.75">
      <c r="A508" s="2">
        <f t="shared" si="17"/>
        <v>506</v>
      </c>
      <c r="B508" s="2">
        <f t="shared" si="18"/>
        <v>5900</v>
      </c>
      <c r="C508" t="s">
        <v>6</v>
      </c>
      <c r="AR508">
        <v>1</v>
      </c>
    </row>
    <row r="509" spans="1:20" ht="15.75">
      <c r="A509" s="2">
        <f t="shared" si="17"/>
        <v>507</v>
      </c>
      <c r="B509" s="2">
        <f t="shared" si="18"/>
        <v>5910</v>
      </c>
      <c r="C509" t="s">
        <v>6</v>
      </c>
      <c r="T509">
        <v>1</v>
      </c>
    </row>
    <row r="510" spans="1:61" ht="15.75">
      <c r="A510" s="2">
        <f t="shared" si="17"/>
        <v>508</v>
      </c>
      <c r="B510" s="2">
        <f t="shared" si="18"/>
        <v>5920</v>
      </c>
      <c r="C510" t="s">
        <v>6</v>
      </c>
      <c r="BI510">
        <v>1</v>
      </c>
    </row>
    <row r="511" spans="1:3" ht="15.75">
      <c r="A511" s="2">
        <f t="shared" si="17"/>
        <v>509</v>
      </c>
      <c r="B511" s="2">
        <f t="shared" si="18"/>
        <v>5930</v>
      </c>
      <c r="C511" t="s">
        <v>6</v>
      </c>
    </row>
    <row r="512" spans="1:4" ht="15.75">
      <c r="A512" s="2">
        <f t="shared" si="17"/>
        <v>510</v>
      </c>
      <c r="B512" s="2">
        <v>5931</v>
      </c>
      <c r="C512" t="s">
        <v>6</v>
      </c>
      <c r="D512" t="s">
        <v>151</v>
      </c>
    </row>
    <row r="513" spans="1:3" ht="15.75">
      <c r="A513" s="2">
        <f t="shared" si="17"/>
        <v>511</v>
      </c>
      <c r="B513" s="2">
        <f>B511+10</f>
        <v>5940</v>
      </c>
      <c r="C513" t="s">
        <v>6</v>
      </c>
    </row>
    <row r="514" spans="1:23" ht="15.75">
      <c r="A514" s="2">
        <f aca="true" t="shared" si="19" ref="A514:A577">A513+1</f>
        <v>512</v>
      </c>
      <c r="B514" s="2">
        <f>B513+20</f>
        <v>5960</v>
      </c>
      <c r="C514" t="s">
        <v>6</v>
      </c>
      <c r="W514">
        <v>1</v>
      </c>
    </row>
    <row r="515" spans="1:41" ht="15.75">
      <c r="A515" s="2">
        <f t="shared" si="19"/>
        <v>513</v>
      </c>
      <c r="B515" s="2">
        <f t="shared" si="18"/>
        <v>5970</v>
      </c>
      <c r="C515" t="s">
        <v>6</v>
      </c>
      <c r="AO515">
        <v>1</v>
      </c>
    </row>
    <row r="516" spans="1:3" ht="15.75">
      <c r="A516" s="2">
        <f t="shared" si="19"/>
        <v>514</v>
      </c>
      <c r="B516" s="15">
        <v>5950</v>
      </c>
      <c r="C516" t="s">
        <v>6</v>
      </c>
    </row>
    <row r="517" spans="1:43" ht="15.75">
      <c r="A517" s="2">
        <f t="shared" si="19"/>
        <v>515</v>
      </c>
      <c r="B517" s="2">
        <v>5980</v>
      </c>
      <c r="C517" t="s">
        <v>6</v>
      </c>
      <c r="AQ517">
        <v>1</v>
      </c>
    </row>
    <row r="518" spans="1:26" ht="15.75">
      <c r="A518" s="2">
        <f t="shared" si="19"/>
        <v>516</v>
      </c>
      <c r="B518" s="2">
        <f t="shared" si="18"/>
        <v>5990</v>
      </c>
      <c r="C518" t="s">
        <v>6</v>
      </c>
      <c r="Z518">
        <v>1</v>
      </c>
    </row>
    <row r="519" spans="1:26" ht="15.75">
      <c r="A519" s="2">
        <f t="shared" si="19"/>
        <v>517</v>
      </c>
      <c r="B519" s="2">
        <f t="shared" si="18"/>
        <v>6000</v>
      </c>
      <c r="C519" t="s">
        <v>6</v>
      </c>
      <c r="Z519">
        <v>1</v>
      </c>
    </row>
    <row r="520" spans="1:3" ht="15.75">
      <c r="A520" s="2">
        <f t="shared" si="19"/>
        <v>518</v>
      </c>
      <c r="B520" s="2">
        <f t="shared" si="18"/>
        <v>6010</v>
      </c>
      <c r="C520" t="s">
        <v>6</v>
      </c>
    </row>
    <row r="521" spans="1:3" ht="15.75">
      <c r="A521" s="2">
        <f t="shared" si="19"/>
        <v>519</v>
      </c>
      <c r="B521" s="2">
        <v>6011</v>
      </c>
      <c r="C521" t="s">
        <v>6</v>
      </c>
    </row>
    <row r="522" spans="1:4" ht="15.75">
      <c r="A522" s="2">
        <f t="shared" si="19"/>
        <v>520</v>
      </c>
      <c r="B522" s="2">
        <f>B520+10</f>
        <v>6020</v>
      </c>
      <c r="C522" t="s">
        <v>6</v>
      </c>
      <c r="D522" t="s">
        <v>151</v>
      </c>
    </row>
    <row r="523" spans="1:4" ht="15.75">
      <c r="A523" s="2">
        <f t="shared" si="19"/>
        <v>521</v>
      </c>
      <c r="B523" s="2">
        <f t="shared" si="18"/>
        <v>6030</v>
      </c>
      <c r="C523" t="s">
        <v>6</v>
      </c>
      <c r="D523" t="s">
        <v>151</v>
      </c>
    </row>
    <row r="524" spans="1:4" ht="15.75">
      <c r="A524" s="2">
        <f t="shared" si="19"/>
        <v>522</v>
      </c>
      <c r="B524" s="2">
        <f t="shared" si="18"/>
        <v>6040</v>
      </c>
      <c r="C524" t="s">
        <v>6</v>
      </c>
      <c r="D524" t="s">
        <v>164</v>
      </c>
    </row>
    <row r="525" spans="1:4" ht="15.75">
      <c r="A525" s="2">
        <f t="shared" si="19"/>
        <v>523</v>
      </c>
      <c r="B525" s="2">
        <f t="shared" si="18"/>
        <v>6050</v>
      </c>
      <c r="C525" t="s">
        <v>6</v>
      </c>
      <c r="D525" t="s">
        <v>164</v>
      </c>
    </row>
    <row r="526" spans="1:3" ht="15.75">
      <c r="A526" s="2">
        <f t="shared" si="19"/>
        <v>524</v>
      </c>
      <c r="B526" s="2">
        <f t="shared" si="18"/>
        <v>6060</v>
      </c>
      <c r="C526" t="s">
        <v>6</v>
      </c>
    </row>
    <row r="527" spans="1:3" ht="15.75">
      <c r="A527" s="2">
        <f t="shared" si="19"/>
        <v>525</v>
      </c>
      <c r="B527" s="2">
        <f t="shared" si="18"/>
        <v>6070</v>
      </c>
      <c r="C527" t="s">
        <v>6</v>
      </c>
    </row>
    <row r="528" spans="1:3" ht="15.75">
      <c r="A528" s="2">
        <f t="shared" si="19"/>
        <v>526</v>
      </c>
      <c r="B528" s="15">
        <v>6075</v>
      </c>
      <c r="C528" t="s">
        <v>6</v>
      </c>
    </row>
    <row r="529" spans="1:3" ht="15.75">
      <c r="A529" s="2">
        <f t="shared" si="19"/>
        <v>527</v>
      </c>
      <c r="B529" s="2">
        <f>B527+10</f>
        <v>6080</v>
      </c>
      <c r="C529" t="s">
        <v>6</v>
      </c>
    </row>
    <row r="530" spans="1:3" ht="15.75">
      <c r="A530" s="2">
        <f t="shared" si="19"/>
        <v>528</v>
      </c>
      <c r="B530" s="2">
        <f t="shared" si="18"/>
        <v>6090</v>
      </c>
      <c r="C530" t="s">
        <v>6</v>
      </c>
    </row>
    <row r="531" spans="1:3" ht="15.75">
      <c r="A531" s="2">
        <f t="shared" si="19"/>
        <v>529</v>
      </c>
      <c r="B531" s="2">
        <f t="shared" si="18"/>
        <v>6100</v>
      </c>
      <c r="C531" t="s">
        <v>6</v>
      </c>
    </row>
    <row r="532" spans="1:3" ht="15.75">
      <c r="A532" s="2">
        <f t="shared" si="19"/>
        <v>530</v>
      </c>
      <c r="B532" s="2">
        <f t="shared" si="18"/>
        <v>6110</v>
      </c>
      <c r="C532" t="s">
        <v>6</v>
      </c>
    </row>
    <row r="533" spans="1:12" ht="15.75">
      <c r="A533" s="2">
        <f t="shared" si="19"/>
        <v>531</v>
      </c>
      <c r="B533" s="2">
        <f t="shared" si="18"/>
        <v>6120</v>
      </c>
      <c r="C533" t="s">
        <v>6</v>
      </c>
      <c r="L533">
        <v>1</v>
      </c>
    </row>
    <row r="534" spans="1:3" ht="15.75">
      <c r="A534" s="2">
        <f t="shared" si="19"/>
        <v>532</v>
      </c>
      <c r="B534" s="2">
        <f t="shared" si="18"/>
        <v>6130</v>
      </c>
      <c r="C534" t="s">
        <v>6</v>
      </c>
    </row>
    <row r="535" spans="1:4" ht="15.75">
      <c r="A535" s="2">
        <f t="shared" si="19"/>
        <v>533</v>
      </c>
      <c r="B535" s="2">
        <v>6135</v>
      </c>
      <c r="C535" t="s">
        <v>6</v>
      </c>
      <c r="D535" t="s">
        <v>178</v>
      </c>
    </row>
    <row r="536" spans="1:56" ht="15.75">
      <c r="A536" s="2">
        <f t="shared" si="19"/>
        <v>534</v>
      </c>
      <c r="B536" s="2">
        <f>B534+10</f>
        <v>6140</v>
      </c>
      <c r="C536" t="s">
        <v>6</v>
      </c>
      <c r="BD536">
        <v>1</v>
      </c>
    </row>
    <row r="537" spans="1:3" ht="15.75">
      <c r="A537" s="2">
        <f t="shared" si="19"/>
        <v>535</v>
      </c>
      <c r="B537" s="2">
        <f t="shared" si="18"/>
        <v>6150</v>
      </c>
      <c r="C537" t="s">
        <v>6</v>
      </c>
    </row>
    <row r="538" spans="1:3" ht="15.75">
      <c r="A538" s="2">
        <f t="shared" si="19"/>
        <v>536</v>
      </c>
      <c r="B538" s="2">
        <f t="shared" si="18"/>
        <v>6160</v>
      </c>
      <c r="C538" t="s">
        <v>6</v>
      </c>
    </row>
    <row r="539" spans="1:4" ht="15.75">
      <c r="A539" s="2">
        <f t="shared" si="19"/>
        <v>537</v>
      </c>
      <c r="B539" s="2">
        <f t="shared" si="18"/>
        <v>6170</v>
      </c>
      <c r="C539" t="s">
        <v>6</v>
      </c>
      <c r="D539" t="s">
        <v>179</v>
      </c>
    </row>
    <row r="540" spans="1:4" ht="15.75">
      <c r="A540" s="2">
        <f t="shared" si="19"/>
        <v>538</v>
      </c>
      <c r="B540" s="2">
        <v>6171</v>
      </c>
      <c r="C540" t="s">
        <v>6</v>
      </c>
      <c r="D540" t="s">
        <v>179</v>
      </c>
    </row>
    <row r="541" spans="1:3" ht="15.75">
      <c r="A541" s="2">
        <f t="shared" si="19"/>
        <v>539</v>
      </c>
      <c r="B541" s="2">
        <v>6175</v>
      </c>
      <c r="C541" t="s">
        <v>6</v>
      </c>
    </row>
    <row r="542" spans="1:27" ht="15.75">
      <c r="A542" s="2">
        <f t="shared" si="19"/>
        <v>540</v>
      </c>
      <c r="B542" s="2">
        <f>B539+10</f>
        <v>6180</v>
      </c>
      <c r="C542" t="s">
        <v>6</v>
      </c>
      <c r="AA542">
        <v>1</v>
      </c>
    </row>
    <row r="543" spans="1:37" ht="15.75">
      <c r="A543" s="2">
        <f t="shared" si="19"/>
        <v>541</v>
      </c>
      <c r="B543" s="2">
        <v>6200</v>
      </c>
      <c r="C543" t="s">
        <v>6</v>
      </c>
      <c r="AK543">
        <v>1</v>
      </c>
    </row>
    <row r="544" spans="1:66" ht="15.75">
      <c r="A544" s="2">
        <f t="shared" si="19"/>
        <v>542</v>
      </c>
      <c r="B544" s="15">
        <v>6190</v>
      </c>
      <c r="C544" t="s">
        <v>6</v>
      </c>
      <c r="BN544">
        <v>1</v>
      </c>
    </row>
    <row r="545" spans="1:3" ht="15.75">
      <c r="A545" s="2">
        <f t="shared" si="19"/>
        <v>543</v>
      </c>
      <c r="B545" s="15">
        <v>6240</v>
      </c>
      <c r="C545" t="s">
        <v>6</v>
      </c>
    </row>
    <row r="546" spans="1:30" ht="15.75">
      <c r="A546" s="2">
        <f t="shared" si="19"/>
        <v>544</v>
      </c>
      <c r="B546" s="15">
        <v>6235</v>
      </c>
      <c r="C546" t="s">
        <v>6</v>
      </c>
      <c r="AD546">
        <v>1</v>
      </c>
    </row>
    <row r="547" spans="1:33" ht="15.75">
      <c r="A547" s="2">
        <f t="shared" si="19"/>
        <v>545</v>
      </c>
      <c r="B547" s="15">
        <v>6220</v>
      </c>
      <c r="C547" t="s">
        <v>6</v>
      </c>
      <c r="AG547">
        <v>1</v>
      </c>
    </row>
    <row r="548" spans="1:63" ht="15.75">
      <c r="A548" s="2">
        <f t="shared" si="19"/>
        <v>546</v>
      </c>
      <c r="B548" s="15">
        <v>6230</v>
      </c>
      <c r="C548" t="s">
        <v>6</v>
      </c>
      <c r="BK548">
        <v>1</v>
      </c>
    </row>
    <row r="549" spans="1:83" ht="15.75">
      <c r="A549" s="2">
        <f t="shared" si="19"/>
        <v>547</v>
      </c>
      <c r="B549" s="15">
        <v>6210</v>
      </c>
      <c r="C549" t="s">
        <v>6</v>
      </c>
      <c r="CE549">
        <v>1</v>
      </c>
    </row>
    <row r="550" spans="1:3" ht="15.75">
      <c r="A550" s="2">
        <f t="shared" si="19"/>
        <v>548</v>
      </c>
      <c r="B550" s="2">
        <v>6250</v>
      </c>
      <c r="C550" t="s">
        <v>6</v>
      </c>
    </row>
    <row r="551" spans="1:25" ht="15.75">
      <c r="A551" s="2">
        <f t="shared" si="19"/>
        <v>549</v>
      </c>
      <c r="B551" s="2">
        <v>6260</v>
      </c>
      <c r="C551" t="s">
        <v>6</v>
      </c>
      <c r="Y551">
        <v>1</v>
      </c>
    </row>
    <row r="552" spans="1:33" ht="15.75">
      <c r="A552" s="2">
        <f t="shared" si="19"/>
        <v>550</v>
      </c>
      <c r="B552" s="2">
        <f aca="true" t="shared" si="20" ref="B552:B584">B551+10</f>
        <v>6270</v>
      </c>
      <c r="C552" t="s">
        <v>6</v>
      </c>
      <c r="AG552">
        <v>1</v>
      </c>
    </row>
    <row r="553" spans="1:58" ht="15.75">
      <c r="A553" s="2">
        <f t="shared" si="19"/>
        <v>551</v>
      </c>
      <c r="B553" s="2">
        <v>6273</v>
      </c>
      <c r="C553" t="s">
        <v>6</v>
      </c>
      <c r="BF553">
        <v>1</v>
      </c>
    </row>
    <row r="554" spans="1:58" ht="15.75">
      <c r="A554" s="2">
        <f t="shared" si="19"/>
        <v>552</v>
      </c>
      <c r="B554" s="2">
        <v>6274</v>
      </c>
      <c r="C554" t="s">
        <v>6</v>
      </c>
      <c r="BF554">
        <v>1</v>
      </c>
    </row>
    <row r="555" spans="1:36" ht="15.75">
      <c r="A555" s="2">
        <f t="shared" si="19"/>
        <v>553</v>
      </c>
      <c r="B555" s="2">
        <v>6275</v>
      </c>
      <c r="C555" t="s">
        <v>6</v>
      </c>
      <c r="AJ555">
        <v>1</v>
      </c>
    </row>
    <row r="556" spans="1:3" ht="15.75">
      <c r="A556" s="2">
        <f t="shared" si="19"/>
        <v>554</v>
      </c>
      <c r="B556" s="2">
        <f>B552+10</f>
        <v>6280</v>
      </c>
      <c r="C556" t="s">
        <v>6</v>
      </c>
    </row>
    <row r="557" spans="1:53" ht="15.75">
      <c r="A557" s="2">
        <f t="shared" si="19"/>
        <v>555</v>
      </c>
      <c r="B557" s="2">
        <f t="shared" si="20"/>
        <v>6290</v>
      </c>
      <c r="C557" t="s">
        <v>6</v>
      </c>
      <c r="BA557">
        <v>1</v>
      </c>
    </row>
    <row r="558" spans="1:16" ht="15.75">
      <c r="A558" s="2">
        <f t="shared" si="19"/>
        <v>556</v>
      </c>
      <c r="B558" s="2">
        <f t="shared" si="20"/>
        <v>6300</v>
      </c>
      <c r="C558" t="s">
        <v>6</v>
      </c>
      <c r="P558">
        <v>1</v>
      </c>
    </row>
    <row r="559" spans="1:45" ht="15.75">
      <c r="A559" s="2">
        <f t="shared" si="19"/>
        <v>557</v>
      </c>
      <c r="B559" s="15">
        <v>6340</v>
      </c>
      <c r="C559" t="s">
        <v>6</v>
      </c>
      <c r="AS559">
        <v>1</v>
      </c>
    </row>
    <row r="560" spans="1:49" ht="15.75">
      <c r="A560" s="2">
        <f t="shared" si="19"/>
        <v>558</v>
      </c>
      <c r="B560" s="15">
        <v>6320</v>
      </c>
      <c r="C560" t="s">
        <v>6</v>
      </c>
      <c r="AW560">
        <v>1</v>
      </c>
    </row>
    <row r="561" spans="1:51" ht="15.75">
      <c r="A561" s="2">
        <f t="shared" si="19"/>
        <v>559</v>
      </c>
      <c r="B561" s="15">
        <v>6325</v>
      </c>
      <c r="C561" t="s">
        <v>6</v>
      </c>
      <c r="AY561">
        <v>1</v>
      </c>
    </row>
    <row r="562" spans="1:52" ht="15.75">
      <c r="A562" s="2">
        <f t="shared" si="19"/>
        <v>560</v>
      </c>
      <c r="B562" s="15">
        <v>6310</v>
      </c>
      <c r="C562" t="s">
        <v>6</v>
      </c>
      <c r="AZ562">
        <v>1</v>
      </c>
    </row>
    <row r="563" spans="1:71" ht="15.75">
      <c r="A563" s="2">
        <f t="shared" si="19"/>
        <v>561</v>
      </c>
      <c r="B563" s="15">
        <v>6330</v>
      </c>
      <c r="C563" t="s">
        <v>6</v>
      </c>
      <c r="BS563">
        <v>1</v>
      </c>
    </row>
    <row r="564" spans="1:31" ht="15.75">
      <c r="A564" s="2">
        <f t="shared" si="19"/>
        <v>562</v>
      </c>
      <c r="B564" s="2">
        <v>6350</v>
      </c>
      <c r="C564" t="s">
        <v>6</v>
      </c>
      <c r="AE564">
        <v>1</v>
      </c>
    </row>
    <row r="565" spans="1:3" ht="15.75">
      <c r="A565" s="2">
        <f t="shared" si="19"/>
        <v>563</v>
      </c>
      <c r="B565" s="15">
        <v>6370</v>
      </c>
      <c r="C565" t="s">
        <v>6</v>
      </c>
    </row>
    <row r="566" spans="1:3" ht="15.75">
      <c r="A566" s="2">
        <f t="shared" si="19"/>
        <v>564</v>
      </c>
      <c r="B566" s="15">
        <v>6360</v>
      </c>
      <c r="C566" t="s">
        <v>6</v>
      </c>
    </row>
    <row r="567" spans="1:3" ht="15.75">
      <c r="A567" s="2">
        <f t="shared" si="19"/>
        <v>565</v>
      </c>
      <c r="B567" s="2">
        <v>6380</v>
      </c>
      <c r="C567" t="s">
        <v>6</v>
      </c>
    </row>
    <row r="568" spans="1:4" ht="15.75">
      <c r="A568" s="2">
        <f t="shared" si="19"/>
        <v>566</v>
      </c>
      <c r="B568" s="2">
        <f t="shared" si="20"/>
        <v>6390</v>
      </c>
      <c r="C568" t="s">
        <v>6</v>
      </c>
      <c r="D568" t="s">
        <v>179</v>
      </c>
    </row>
    <row r="569" spans="1:4" ht="15.75">
      <c r="A569" s="2">
        <f t="shared" si="19"/>
        <v>567</v>
      </c>
      <c r="B569" s="2">
        <f t="shared" si="20"/>
        <v>6400</v>
      </c>
      <c r="C569" t="s">
        <v>6</v>
      </c>
      <c r="D569" t="s">
        <v>157</v>
      </c>
    </row>
    <row r="570" spans="1:25" ht="15.75">
      <c r="A570" s="2">
        <f t="shared" si="19"/>
        <v>568</v>
      </c>
      <c r="B570" s="15">
        <v>6420</v>
      </c>
      <c r="C570" t="s">
        <v>6</v>
      </c>
      <c r="Y570">
        <v>1</v>
      </c>
    </row>
    <row r="571" spans="1:3" ht="15.75">
      <c r="A571" s="2">
        <f t="shared" si="19"/>
        <v>569</v>
      </c>
      <c r="B571" s="15">
        <v>6410</v>
      </c>
      <c r="C571" t="s">
        <v>6</v>
      </c>
    </row>
    <row r="572" spans="1:3" ht="15.75">
      <c r="A572" s="2">
        <f t="shared" si="19"/>
        <v>570</v>
      </c>
      <c r="B572" s="2">
        <v>6430</v>
      </c>
      <c r="C572" t="s">
        <v>6</v>
      </c>
    </row>
    <row r="573" spans="1:52" ht="15.75">
      <c r="A573" s="2">
        <f t="shared" si="19"/>
        <v>571</v>
      </c>
      <c r="B573" s="2">
        <f t="shared" si="20"/>
        <v>6440</v>
      </c>
      <c r="C573" t="s">
        <v>6</v>
      </c>
      <c r="AZ573">
        <v>1</v>
      </c>
    </row>
    <row r="574" spans="1:4" ht="15.75">
      <c r="A574" s="2">
        <f t="shared" si="19"/>
        <v>572</v>
      </c>
      <c r="B574" s="2">
        <f t="shared" si="20"/>
        <v>6450</v>
      </c>
      <c r="C574" t="s">
        <v>6</v>
      </c>
      <c r="D574" t="s">
        <v>157</v>
      </c>
    </row>
    <row r="575" spans="1:4" ht="15.75">
      <c r="A575" s="2">
        <f t="shared" si="19"/>
        <v>573</v>
      </c>
      <c r="B575" s="2">
        <f t="shared" si="20"/>
        <v>6460</v>
      </c>
      <c r="C575" t="s">
        <v>6</v>
      </c>
      <c r="D575" t="s">
        <v>157</v>
      </c>
    </row>
    <row r="576" spans="1:3" ht="15.75">
      <c r="A576" s="2">
        <f t="shared" si="19"/>
        <v>574</v>
      </c>
      <c r="B576" s="2">
        <f t="shared" si="20"/>
        <v>6470</v>
      </c>
      <c r="C576" t="s">
        <v>6</v>
      </c>
    </row>
    <row r="577" spans="1:3" ht="15.75">
      <c r="A577" s="2">
        <f t="shared" si="19"/>
        <v>575</v>
      </c>
      <c r="B577" s="2">
        <f t="shared" si="20"/>
        <v>6480</v>
      </c>
      <c r="C577" t="s">
        <v>6</v>
      </c>
    </row>
    <row r="578" spans="1:3" ht="15.75">
      <c r="A578" s="2">
        <f aca="true" t="shared" si="21" ref="A578:A592">A577+1</f>
        <v>576</v>
      </c>
      <c r="B578" s="2">
        <f t="shared" si="20"/>
        <v>6490</v>
      </c>
      <c r="C578" t="s">
        <v>6</v>
      </c>
    </row>
    <row r="579" spans="1:27" ht="15.75">
      <c r="A579" s="2">
        <f t="shared" si="21"/>
        <v>577</v>
      </c>
      <c r="B579" s="2">
        <v>6510</v>
      </c>
      <c r="C579" t="s">
        <v>6</v>
      </c>
      <c r="AA579">
        <v>1</v>
      </c>
    </row>
    <row r="580" spans="1:48" ht="15.75">
      <c r="A580" s="2">
        <f t="shared" si="21"/>
        <v>578</v>
      </c>
      <c r="B580" s="2">
        <f t="shared" si="20"/>
        <v>6520</v>
      </c>
      <c r="C580" t="s">
        <v>6</v>
      </c>
      <c r="AV580">
        <v>1</v>
      </c>
    </row>
    <row r="581" spans="1:49" ht="15.75">
      <c r="A581" s="2">
        <f t="shared" si="21"/>
        <v>579</v>
      </c>
      <c r="B581" s="2">
        <f t="shared" si="20"/>
        <v>6530</v>
      </c>
      <c r="C581" t="s">
        <v>6</v>
      </c>
      <c r="AW581">
        <v>1</v>
      </c>
    </row>
    <row r="582" spans="1:3" ht="15.75">
      <c r="A582" s="2">
        <f t="shared" si="21"/>
        <v>580</v>
      </c>
      <c r="B582" s="2">
        <f t="shared" si="20"/>
        <v>6540</v>
      </c>
      <c r="C582" t="s">
        <v>6</v>
      </c>
    </row>
    <row r="583" spans="1:4" ht="15.75">
      <c r="A583" s="2">
        <f t="shared" si="21"/>
        <v>581</v>
      </c>
      <c r="B583" s="2">
        <f t="shared" si="20"/>
        <v>6550</v>
      </c>
      <c r="C583" t="s">
        <v>6</v>
      </c>
      <c r="D583" t="s">
        <v>180</v>
      </c>
    </row>
    <row r="584" spans="1:3" ht="15.75">
      <c r="A584" s="2">
        <f t="shared" si="21"/>
        <v>582</v>
      </c>
      <c r="B584" s="2">
        <f t="shared" si="20"/>
        <v>6560</v>
      </c>
      <c r="C584" t="s">
        <v>6</v>
      </c>
    </row>
    <row r="585" spans="1:3" ht="15.75">
      <c r="A585" s="2">
        <f t="shared" si="21"/>
        <v>583</v>
      </c>
      <c r="B585" s="2">
        <f>B584+5</f>
        <v>6565</v>
      </c>
      <c r="C585" t="s">
        <v>6</v>
      </c>
    </row>
    <row r="586" spans="1:22" ht="15.75">
      <c r="A586" s="2">
        <f t="shared" si="21"/>
        <v>584</v>
      </c>
      <c r="B586" s="2">
        <f>B585+15</f>
        <v>6580</v>
      </c>
      <c r="C586" t="s">
        <v>6</v>
      </c>
      <c r="V586">
        <v>1</v>
      </c>
    </row>
    <row r="587" spans="1:22" ht="15.75">
      <c r="A587" s="2">
        <f t="shared" si="21"/>
        <v>585</v>
      </c>
      <c r="B587" s="2">
        <f aca="true" t="shared" si="22" ref="B587:B592">B586+10</f>
        <v>6590</v>
      </c>
      <c r="C587" t="s">
        <v>6</v>
      </c>
      <c r="V587">
        <v>1</v>
      </c>
    </row>
    <row r="588" spans="1:3" ht="15.75">
      <c r="A588" s="2">
        <f t="shared" si="21"/>
        <v>586</v>
      </c>
      <c r="B588" s="2">
        <f t="shared" si="22"/>
        <v>6600</v>
      </c>
      <c r="C588" t="s">
        <v>6</v>
      </c>
    </row>
    <row r="589" spans="1:3" ht="15.75">
      <c r="A589" s="2">
        <f t="shared" si="21"/>
        <v>587</v>
      </c>
      <c r="B589" s="2">
        <f t="shared" si="22"/>
        <v>6610</v>
      </c>
      <c r="C589" t="s">
        <v>6</v>
      </c>
    </row>
    <row r="590" spans="1:49" ht="15.75">
      <c r="A590" s="2">
        <f t="shared" si="21"/>
        <v>588</v>
      </c>
      <c r="B590" s="2">
        <f t="shared" si="22"/>
        <v>6620</v>
      </c>
      <c r="C590" t="s">
        <v>6</v>
      </c>
      <c r="AW590">
        <v>1</v>
      </c>
    </row>
    <row r="591" spans="1:60" ht="15.75">
      <c r="A591" s="2">
        <f t="shared" si="21"/>
        <v>589</v>
      </c>
      <c r="B591" s="2">
        <f t="shared" si="22"/>
        <v>6630</v>
      </c>
      <c r="C591" t="s">
        <v>6</v>
      </c>
      <c r="BH591">
        <v>1</v>
      </c>
    </row>
    <row r="592" spans="1:13" ht="15.75">
      <c r="A592" s="2">
        <f t="shared" si="21"/>
        <v>590</v>
      </c>
      <c r="B592" s="2">
        <f t="shared" si="22"/>
        <v>6640</v>
      </c>
      <c r="C592" t="s">
        <v>6</v>
      </c>
      <c r="M592">
        <v>1</v>
      </c>
    </row>
    <row r="593" spans="1:114" ht="15.75">
      <c r="A593" s="2"/>
      <c r="B593" s="2"/>
      <c r="C593" t="s">
        <v>143</v>
      </c>
      <c r="E593">
        <f aca="true" t="shared" si="23" ref="E593:AJ593">SUM(E3:E592)</f>
        <v>1</v>
      </c>
      <c r="F593">
        <f t="shared" si="23"/>
        <v>1</v>
      </c>
      <c r="G593">
        <f t="shared" si="23"/>
        <v>0</v>
      </c>
      <c r="H593">
        <f t="shared" si="23"/>
        <v>1</v>
      </c>
      <c r="I593">
        <f t="shared" si="23"/>
        <v>1</v>
      </c>
      <c r="J593">
        <f t="shared" si="23"/>
        <v>0</v>
      </c>
      <c r="K593">
        <f t="shared" si="23"/>
        <v>2</v>
      </c>
      <c r="L593">
        <f t="shared" si="23"/>
        <v>2</v>
      </c>
      <c r="M593">
        <f t="shared" si="23"/>
        <v>1</v>
      </c>
      <c r="N593">
        <f t="shared" si="23"/>
        <v>0</v>
      </c>
      <c r="O593">
        <f t="shared" si="23"/>
        <v>6</v>
      </c>
      <c r="P593">
        <f t="shared" si="23"/>
        <v>5</v>
      </c>
      <c r="Q593">
        <f t="shared" si="23"/>
        <v>1</v>
      </c>
      <c r="R593">
        <f t="shared" si="23"/>
        <v>0</v>
      </c>
      <c r="S593">
        <f t="shared" si="23"/>
        <v>7</v>
      </c>
      <c r="T593">
        <f t="shared" si="23"/>
        <v>7</v>
      </c>
      <c r="U593">
        <f t="shared" si="23"/>
        <v>5</v>
      </c>
      <c r="V593">
        <f t="shared" si="23"/>
        <v>6</v>
      </c>
      <c r="W593">
        <f t="shared" si="23"/>
        <v>6</v>
      </c>
      <c r="X593">
        <f t="shared" si="23"/>
        <v>6</v>
      </c>
      <c r="Y593">
        <f t="shared" si="23"/>
        <v>18</v>
      </c>
      <c r="Z593">
        <f t="shared" si="23"/>
        <v>9</v>
      </c>
      <c r="AA593">
        <f t="shared" si="23"/>
        <v>10</v>
      </c>
      <c r="AB593">
        <f t="shared" si="23"/>
        <v>11</v>
      </c>
      <c r="AC593">
        <f t="shared" si="23"/>
        <v>15</v>
      </c>
      <c r="AD593">
        <f t="shared" si="23"/>
        <v>6</v>
      </c>
      <c r="AE593">
        <f t="shared" si="23"/>
        <v>8</v>
      </c>
      <c r="AF593">
        <f t="shared" si="23"/>
        <v>4</v>
      </c>
      <c r="AG593">
        <f t="shared" si="23"/>
        <v>12</v>
      </c>
      <c r="AH593">
        <f t="shared" si="23"/>
        <v>8</v>
      </c>
      <c r="AI593">
        <f t="shared" si="23"/>
        <v>4</v>
      </c>
      <c r="AJ593">
        <f t="shared" si="23"/>
        <v>6</v>
      </c>
      <c r="AK593">
        <f aca="true" t="shared" si="24" ref="AK593:BP593">SUM(AK3:AK592)</f>
        <v>4</v>
      </c>
      <c r="AL593">
        <f t="shared" si="24"/>
        <v>6</v>
      </c>
      <c r="AM593">
        <f t="shared" si="24"/>
        <v>6</v>
      </c>
      <c r="AN593">
        <f t="shared" si="24"/>
        <v>6</v>
      </c>
      <c r="AO593">
        <f t="shared" si="24"/>
        <v>5</v>
      </c>
      <c r="AP593">
        <f t="shared" si="24"/>
        <v>3</v>
      </c>
      <c r="AQ593">
        <f t="shared" si="24"/>
        <v>9</v>
      </c>
      <c r="AR593">
        <f t="shared" si="24"/>
        <v>5</v>
      </c>
      <c r="AS593">
        <f t="shared" si="24"/>
        <v>10</v>
      </c>
      <c r="AT593">
        <f t="shared" si="24"/>
        <v>6</v>
      </c>
      <c r="AU593">
        <f t="shared" si="24"/>
        <v>10</v>
      </c>
      <c r="AV593">
        <f t="shared" si="24"/>
        <v>6</v>
      </c>
      <c r="AW593">
        <f t="shared" si="24"/>
        <v>9</v>
      </c>
      <c r="AX593">
        <f t="shared" si="24"/>
        <v>3</v>
      </c>
      <c r="AY593">
        <f t="shared" si="24"/>
        <v>7</v>
      </c>
      <c r="AZ593">
        <f t="shared" si="24"/>
        <v>8</v>
      </c>
      <c r="BA593">
        <f t="shared" si="24"/>
        <v>8</v>
      </c>
      <c r="BB593">
        <f t="shared" si="24"/>
        <v>1</v>
      </c>
      <c r="BC593">
        <f t="shared" si="24"/>
        <v>4</v>
      </c>
      <c r="BD593">
        <f t="shared" si="24"/>
        <v>1</v>
      </c>
      <c r="BE593">
        <f t="shared" si="24"/>
        <v>1</v>
      </c>
      <c r="BF593">
        <f t="shared" si="24"/>
        <v>6</v>
      </c>
      <c r="BG593">
        <f t="shared" si="24"/>
        <v>7</v>
      </c>
      <c r="BH593">
        <f t="shared" si="24"/>
        <v>5</v>
      </c>
      <c r="BI593">
        <f t="shared" si="24"/>
        <v>6</v>
      </c>
      <c r="BJ593">
        <f t="shared" si="24"/>
        <v>2</v>
      </c>
      <c r="BK593">
        <f t="shared" si="24"/>
        <v>3</v>
      </c>
      <c r="BL593">
        <f t="shared" si="24"/>
        <v>1</v>
      </c>
      <c r="BM593">
        <f t="shared" si="24"/>
        <v>2</v>
      </c>
      <c r="BN593">
        <f t="shared" si="24"/>
        <v>4</v>
      </c>
      <c r="BO593">
        <f t="shared" si="24"/>
        <v>3</v>
      </c>
      <c r="BP593">
        <f t="shared" si="24"/>
        <v>2</v>
      </c>
      <c r="BQ593">
        <f aca="true" t="shared" si="25" ref="BQ593:CV593">SUM(BQ3:BQ592)</f>
        <v>2</v>
      </c>
      <c r="BR593">
        <f t="shared" si="25"/>
        <v>2</v>
      </c>
      <c r="BS593">
        <f t="shared" si="25"/>
        <v>1</v>
      </c>
      <c r="BT593">
        <f t="shared" si="25"/>
        <v>0</v>
      </c>
      <c r="BU593">
        <f t="shared" si="25"/>
        <v>0</v>
      </c>
      <c r="BV593">
        <f t="shared" si="25"/>
        <v>1</v>
      </c>
      <c r="BW593">
        <f t="shared" si="25"/>
        <v>0</v>
      </c>
      <c r="BX593">
        <f t="shared" si="25"/>
        <v>4</v>
      </c>
      <c r="BY593">
        <f t="shared" si="25"/>
        <v>1</v>
      </c>
      <c r="BZ593">
        <f t="shared" si="25"/>
        <v>1</v>
      </c>
      <c r="CA593">
        <f t="shared" si="25"/>
        <v>1</v>
      </c>
      <c r="CB593">
        <f t="shared" si="25"/>
        <v>2</v>
      </c>
      <c r="CC593">
        <f t="shared" si="25"/>
        <v>0</v>
      </c>
      <c r="CD593">
        <f t="shared" si="25"/>
        <v>0</v>
      </c>
      <c r="CE593">
        <f t="shared" si="25"/>
        <v>1</v>
      </c>
      <c r="CF593">
        <f t="shared" si="25"/>
        <v>0</v>
      </c>
      <c r="CG593">
        <f t="shared" si="25"/>
        <v>0</v>
      </c>
      <c r="CH593">
        <f t="shared" si="25"/>
        <v>0</v>
      </c>
      <c r="CI593">
        <f t="shared" si="25"/>
        <v>1</v>
      </c>
      <c r="CJ593">
        <f t="shared" si="25"/>
        <v>0</v>
      </c>
      <c r="CK593">
        <f t="shared" si="25"/>
        <v>0</v>
      </c>
      <c r="CL593">
        <f t="shared" si="25"/>
        <v>0</v>
      </c>
      <c r="CM593">
        <f t="shared" si="25"/>
        <v>0</v>
      </c>
      <c r="CN593">
        <f t="shared" si="25"/>
        <v>0</v>
      </c>
      <c r="CO593">
        <f t="shared" si="25"/>
        <v>1</v>
      </c>
      <c r="CP593">
        <f t="shared" si="25"/>
        <v>0</v>
      </c>
      <c r="CQ593">
        <f t="shared" si="25"/>
        <v>0</v>
      </c>
      <c r="CR593">
        <f t="shared" si="25"/>
        <v>0</v>
      </c>
      <c r="CS593">
        <f t="shared" si="25"/>
        <v>0</v>
      </c>
      <c r="CT593">
        <f t="shared" si="25"/>
        <v>0</v>
      </c>
      <c r="CU593">
        <f t="shared" si="25"/>
        <v>0</v>
      </c>
      <c r="CV593">
        <f t="shared" si="25"/>
        <v>0</v>
      </c>
      <c r="CW593">
        <f aca="true" t="shared" si="26" ref="CW593:DJ593">SUM(CW3:CW592)</f>
        <v>0</v>
      </c>
      <c r="CX593">
        <f t="shared" si="26"/>
        <v>0</v>
      </c>
      <c r="CY593">
        <f t="shared" si="26"/>
        <v>1</v>
      </c>
      <c r="CZ593">
        <f t="shared" si="26"/>
        <v>0</v>
      </c>
      <c r="DA593">
        <f t="shared" si="26"/>
        <v>0</v>
      </c>
      <c r="DB593">
        <f t="shared" si="26"/>
        <v>0</v>
      </c>
      <c r="DC593">
        <f t="shared" si="26"/>
        <v>0</v>
      </c>
      <c r="DD593">
        <f t="shared" si="26"/>
        <v>0</v>
      </c>
      <c r="DE593">
        <f t="shared" si="26"/>
        <v>0</v>
      </c>
      <c r="DF593">
        <f t="shared" si="26"/>
        <v>0</v>
      </c>
      <c r="DG593">
        <f t="shared" si="26"/>
        <v>0</v>
      </c>
      <c r="DH593">
        <f t="shared" si="26"/>
        <v>0</v>
      </c>
      <c r="DI593">
        <f t="shared" si="26"/>
        <v>0</v>
      </c>
      <c r="DJ593">
        <f t="shared" si="26"/>
        <v>4</v>
      </c>
    </row>
    <row r="594" spans="1:2" ht="15.75">
      <c r="A594" s="2"/>
      <c r="B594" s="2"/>
    </row>
    <row r="595" spans="1:2" ht="15.75">
      <c r="A595" s="2"/>
      <c r="B595" s="2"/>
    </row>
    <row r="596" spans="1:2" ht="15.75">
      <c r="A596" s="2"/>
      <c r="B596" s="2"/>
    </row>
    <row r="597" spans="1:2" ht="15.75">
      <c r="A597" s="2"/>
      <c r="B597" s="2"/>
    </row>
    <row r="601" spans="5:114" ht="15.75">
      <c r="E601">
        <v>1841</v>
      </c>
      <c r="F601">
        <f>E601+1</f>
        <v>1842</v>
      </c>
      <c r="G601">
        <f>F601+1</f>
        <v>1843</v>
      </c>
      <c r="H601">
        <f>G601+1</f>
        <v>1844</v>
      </c>
      <c r="I601">
        <f>H601+1</f>
        <v>1845</v>
      </c>
      <c r="J601">
        <f>I601+1</f>
        <v>1846</v>
      </c>
      <c r="K601">
        <f>J601+1</f>
        <v>1847</v>
      </c>
      <c r="L601">
        <f>K601+1</f>
        <v>1848</v>
      </c>
      <c r="M601">
        <f>L601+1</f>
        <v>1849</v>
      </c>
      <c r="N601">
        <f>M601+1</f>
        <v>1850</v>
      </c>
      <c r="O601">
        <f>N601+1</f>
        <v>1851</v>
      </c>
      <c r="P601">
        <f>O601+1</f>
        <v>1852</v>
      </c>
      <c r="Q601">
        <f>P601+1</f>
        <v>1853</v>
      </c>
      <c r="R601">
        <f>Q601+1</f>
        <v>1854</v>
      </c>
      <c r="S601">
        <f>R601+1</f>
        <v>1855</v>
      </c>
      <c r="T601">
        <f>S601+1</f>
        <v>1856</v>
      </c>
      <c r="U601">
        <f>T601+1</f>
        <v>1857</v>
      </c>
      <c r="V601">
        <f>U601+1</f>
        <v>1858</v>
      </c>
      <c r="W601">
        <f>V601+1</f>
        <v>1859</v>
      </c>
      <c r="X601">
        <f>W601+1</f>
        <v>1860</v>
      </c>
      <c r="Y601">
        <f>X601+1</f>
        <v>1861</v>
      </c>
      <c r="Z601">
        <f>Y601+1</f>
        <v>1862</v>
      </c>
      <c r="AA601">
        <f>Z601+1</f>
        <v>1863</v>
      </c>
      <c r="AB601">
        <f>AA601+1</f>
        <v>1864</v>
      </c>
      <c r="AC601">
        <f>AB601+1</f>
        <v>1865</v>
      </c>
      <c r="AD601">
        <f>AC601+1</f>
        <v>1866</v>
      </c>
      <c r="AE601">
        <f>AD601+1</f>
        <v>1867</v>
      </c>
      <c r="AF601">
        <f>AE601+1</f>
        <v>1868</v>
      </c>
      <c r="AG601">
        <f>AF601+1</f>
        <v>1869</v>
      </c>
      <c r="AH601">
        <f>AG601+1</f>
        <v>1870</v>
      </c>
      <c r="AI601">
        <f>AH601+1</f>
        <v>1871</v>
      </c>
      <c r="AJ601">
        <f>AI601+1</f>
        <v>1872</v>
      </c>
      <c r="AK601">
        <f>AJ601+1</f>
        <v>1873</v>
      </c>
      <c r="AL601">
        <f>AK601+1</f>
        <v>1874</v>
      </c>
      <c r="AM601">
        <f>AL601+1</f>
        <v>1875</v>
      </c>
      <c r="AN601">
        <f>AM601+1</f>
        <v>1876</v>
      </c>
      <c r="AO601">
        <f>AN601+1</f>
        <v>1877</v>
      </c>
      <c r="AP601">
        <f>AO601+1</f>
        <v>1878</v>
      </c>
      <c r="AQ601">
        <f>AP601+1</f>
        <v>1879</v>
      </c>
      <c r="AR601">
        <f>AQ601+1</f>
        <v>1880</v>
      </c>
      <c r="AS601">
        <f>AR601+1</f>
        <v>1881</v>
      </c>
      <c r="AT601">
        <f>AS601+1</f>
        <v>1882</v>
      </c>
      <c r="AU601">
        <f>AT601+1</f>
        <v>1883</v>
      </c>
      <c r="AV601">
        <f>AU601+1</f>
        <v>1884</v>
      </c>
      <c r="AW601">
        <f>AV601+1</f>
        <v>1885</v>
      </c>
      <c r="AX601">
        <f>AW601+1</f>
        <v>1886</v>
      </c>
      <c r="AY601">
        <f>AX601+1</f>
        <v>1887</v>
      </c>
      <c r="AZ601">
        <f>AY601+1</f>
        <v>1888</v>
      </c>
      <c r="BA601">
        <f>AZ601+1</f>
        <v>1889</v>
      </c>
      <c r="BB601">
        <f>BA601+1</f>
        <v>1890</v>
      </c>
      <c r="BC601">
        <f>BB601+1</f>
        <v>1891</v>
      </c>
      <c r="BD601">
        <f>BC601+1</f>
        <v>1892</v>
      </c>
      <c r="BE601">
        <f>BD601+1</f>
        <v>1893</v>
      </c>
      <c r="BF601">
        <f>BE601+1</f>
        <v>1894</v>
      </c>
      <c r="BG601">
        <f>BF601+1</f>
        <v>1895</v>
      </c>
      <c r="BH601">
        <f>BG601+1</f>
        <v>1896</v>
      </c>
      <c r="BI601">
        <f>BH601+1</f>
        <v>1897</v>
      </c>
      <c r="BJ601">
        <f>BI601+1</f>
        <v>1898</v>
      </c>
      <c r="BK601">
        <f>BJ601+1</f>
        <v>1899</v>
      </c>
      <c r="BL601">
        <f>BK601+1</f>
        <v>1900</v>
      </c>
      <c r="BM601">
        <f>BL601+1</f>
        <v>1901</v>
      </c>
      <c r="BN601">
        <f>BM601+1</f>
        <v>1902</v>
      </c>
      <c r="BO601">
        <f>BN601+1</f>
        <v>1903</v>
      </c>
      <c r="BP601">
        <f>BO601+1</f>
        <v>1904</v>
      </c>
      <c r="BQ601">
        <f>BP601+1</f>
        <v>1905</v>
      </c>
      <c r="BR601">
        <f>BQ601+1</f>
        <v>1906</v>
      </c>
      <c r="BS601">
        <f>BR601+1</f>
        <v>1907</v>
      </c>
      <c r="BT601">
        <f>BS601+1</f>
        <v>1908</v>
      </c>
      <c r="BU601">
        <f>BT601+1</f>
        <v>1909</v>
      </c>
      <c r="BV601">
        <f>BU601+1</f>
        <v>1910</v>
      </c>
      <c r="BW601">
        <f>BV601+1</f>
        <v>1911</v>
      </c>
      <c r="BX601">
        <f>BW601+1</f>
        <v>1912</v>
      </c>
      <c r="BY601">
        <f>BX601+1</f>
        <v>1913</v>
      </c>
      <c r="BZ601">
        <f>BY601+1</f>
        <v>1914</v>
      </c>
      <c r="CA601">
        <f>BZ601+1</f>
        <v>1915</v>
      </c>
      <c r="CB601">
        <f>CA601+1</f>
        <v>1916</v>
      </c>
      <c r="CC601">
        <f>CB601+1</f>
        <v>1917</v>
      </c>
      <c r="CD601">
        <f>CC601+1</f>
        <v>1918</v>
      </c>
      <c r="CE601">
        <f>CD601+1</f>
        <v>1919</v>
      </c>
      <c r="CF601">
        <f>CE601+1</f>
        <v>1920</v>
      </c>
      <c r="CG601">
        <f>CF601+1</f>
        <v>1921</v>
      </c>
      <c r="CH601">
        <f>CG601+1</f>
        <v>1922</v>
      </c>
      <c r="CI601">
        <f>CH601+1</f>
        <v>1923</v>
      </c>
      <c r="CJ601">
        <f>CI601+1</f>
        <v>1924</v>
      </c>
      <c r="CK601">
        <f>CJ601+1</f>
        <v>1925</v>
      </c>
      <c r="CL601">
        <f>CK601+1</f>
        <v>1926</v>
      </c>
      <c r="CM601">
        <f>CL601+1</f>
        <v>1927</v>
      </c>
      <c r="CN601">
        <f>CM601+1</f>
        <v>1928</v>
      </c>
      <c r="CO601">
        <f>CN601+1</f>
        <v>1929</v>
      </c>
      <c r="CP601">
        <f>CO601+1</f>
        <v>1930</v>
      </c>
      <c r="CQ601">
        <f>CP601+1</f>
        <v>1931</v>
      </c>
      <c r="CR601">
        <f>CQ601+1</f>
        <v>1932</v>
      </c>
      <c r="CS601">
        <f>CR601+1</f>
        <v>1933</v>
      </c>
      <c r="CT601">
        <f>CS601+1</f>
        <v>1934</v>
      </c>
      <c r="CU601">
        <f>CT601+1</f>
        <v>1935</v>
      </c>
      <c r="CV601">
        <f>CU601+1</f>
        <v>1936</v>
      </c>
      <c r="CW601">
        <f>CV601+1</f>
        <v>1937</v>
      </c>
      <c r="CX601">
        <f>CW601+1</f>
        <v>1938</v>
      </c>
      <c r="CY601">
        <f>CX601+1</f>
        <v>1939</v>
      </c>
      <c r="CZ601">
        <f>CY601+1</f>
        <v>1940</v>
      </c>
      <c r="DA601">
        <f>CZ601+1</f>
        <v>1941</v>
      </c>
      <c r="DB601">
        <f>DA601+1</f>
        <v>1942</v>
      </c>
      <c r="DC601">
        <f>DB601+1</f>
        <v>1943</v>
      </c>
      <c r="DD601">
        <f>DC601+1</f>
        <v>1944</v>
      </c>
      <c r="DE601">
        <f>DD601+1</f>
        <v>1945</v>
      </c>
      <c r="DF601">
        <f>DE601+1</f>
        <v>1946</v>
      </c>
      <c r="DG601">
        <f>DF601+1</f>
        <v>1947</v>
      </c>
      <c r="DH601">
        <f>DG601+1</f>
        <v>1948</v>
      </c>
      <c r="DI601">
        <f>DH601+1</f>
        <v>1949</v>
      </c>
      <c r="DJ601" t="s">
        <v>181</v>
      </c>
    </row>
    <row r="602" spans="5:114" ht="15.75">
      <c r="E602">
        <v>1</v>
      </c>
      <c r="F602">
        <v>1</v>
      </c>
      <c r="G602">
        <v>0</v>
      </c>
      <c r="H602">
        <v>1</v>
      </c>
      <c r="I602">
        <v>1</v>
      </c>
      <c r="J602">
        <v>0</v>
      </c>
      <c r="K602">
        <v>2</v>
      </c>
      <c r="L602">
        <v>2</v>
      </c>
      <c r="M602">
        <v>1</v>
      </c>
      <c r="N602">
        <v>0</v>
      </c>
      <c r="O602">
        <v>6</v>
      </c>
      <c r="P602">
        <v>5</v>
      </c>
      <c r="Q602">
        <v>1</v>
      </c>
      <c r="R602">
        <v>0</v>
      </c>
      <c r="S602">
        <v>7</v>
      </c>
      <c r="T602">
        <v>7</v>
      </c>
      <c r="U602">
        <v>5</v>
      </c>
      <c r="V602">
        <v>6</v>
      </c>
      <c r="W602">
        <v>6</v>
      </c>
      <c r="X602">
        <v>6</v>
      </c>
      <c r="Y602">
        <v>18</v>
      </c>
      <c r="Z602">
        <v>9</v>
      </c>
      <c r="AA602">
        <v>10</v>
      </c>
      <c r="AB602">
        <v>11</v>
      </c>
      <c r="AC602">
        <v>15</v>
      </c>
      <c r="AD602">
        <v>6</v>
      </c>
      <c r="AE602">
        <v>8</v>
      </c>
      <c r="AF602">
        <v>4</v>
      </c>
      <c r="AG602">
        <v>12</v>
      </c>
      <c r="AH602">
        <v>8</v>
      </c>
      <c r="AI602">
        <v>4</v>
      </c>
      <c r="AJ602">
        <v>6</v>
      </c>
      <c r="AK602">
        <v>4</v>
      </c>
      <c r="AL602">
        <v>6</v>
      </c>
      <c r="AM602">
        <v>6</v>
      </c>
      <c r="AN602">
        <v>6</v>
      </c>
      <c r="AO602">
        <v>5</v>
      </c>
      <c r="AP602">
        <v>3</v>
      </c>
      <c r="AQ602">
        <v>9</v>
      </c>
      <c r="AR602">
        <v>5</v>
      </c>
      <c r="AS602">
        <v>10</v>
      </c>
      <c r="AT602">
        <v>6</v>
      </c>
      <c r="AU602">
        <v>10</v>
      </c>
      <c r="AV602">
        <v>6</v>
      </c>
      <c r="AW602">
        <v>9</v>
      </c>
      <c r="AX602">
        <v>3</v>
      </c>
      <c r="AY602">
        <v>7</v>
      </c>
      <c r="AZ602">
        <v>8</v>
      </c>
      <c r="BA602">
        <v>8</v>
      </c>
      <c r="BB602">
        <v>1</v>
      </c>
      <c r="BC602">
        <v>4</v>
      </c>
      <c r="BD602">
        <v>1</v>
      </c>
      <c r="BE602">
        <v>1</v>
      </c>
      <c r="BF602">
        <v>6</v>
      </c>
      <c r="BG602">
        <v>7</v>
      </c>
      <c r="BH602">
        <v>5</v>
      </c>
      <c r="BI602">
        <v>6</v>
      </c>
      <c r="BJ602">
        <v>2</v>
      </c>
      <c r="BK602">
        <v>3</v>
      </c>
      <c r="BL602">
        <v>1</v>
      </c>
      <c r="BM602">
        <v>2</v>
      </c>
      <c r="BN602">
        <v>4</v>
      </c>
      <c r="BO602">
        <v>3</v>
      </c>
      <c r="BP602">
        <v>2</v>
      </c>
      <c r="BQ602">
        <v>2</v>
      </c>
      <c r="BR602">
        <v>2</v>
      </c>
      <c r="BS602">
        <v>1</v>
      </c>
      <c r="BT602">
        <v>0</v>
      </c>
      <c r="BU602">
        <v>0</v>
      </c>
      <c r="BV602">
        <v>1</v>
      </c>
      <c r="BW602">
        <v>0</v>
      </c>
      <c r="BX602">
        <v>4</v>
      </c>
      <c r="BY602">
        <v>1</v>
      </c>
      <c r="BZ602">
        <v>1</v>
      </c>
      <c r="CA602">
        <v>1</v>
      </c>
      <c r="CB602">
        <v>2</v>
      </c>
      <c r="CC602">
        <v>0</v>
      </c>
      <c r="CD602">
        <v>0</v>
      </c>
      <c r="CE602">
        <v>1</v>
      </c>
      <c r="CF602">
        <v>0</v>
      </c>
      <c r="CG602">
        <v>0</v>
      </c>
      <c r="CH602">
        <v>0</v>
      </c>
      <c r="CI602">
        <v>1</v>
      </c>
      <c r="CJ602">
        <v>0</v>
      </c>
      <c r="CK602">
        <v>0</v>
      </c>
      <c r="CL602">
        <v>0</v>
      </c>
      <c r="CM602">
        <v>0</v>
      </c>
      <c r="CN602">
        <v>0</v>
      </c>
      <c r="CO602">
        <v>1</v>
      </c>
      <c r="CP602">
        <v>0</v>
      </c>
      <c r="CQ602">
        <v>0</v>
      </c>
      <c r="CR602">
        <v>0</v>
      </c>
      <c r="CS602">
        <v>0</v>
      </c>
      <c r="CT602">
        <v>0</v>
      </c>
      <c r="CU602">
        <v>0</v>
      </c>
      <c r="CV602">
        <v>0</v>
      </c>
      <c r="CW602">
        <v>0</v>
      </c>
      <c r="CX602">
        <v>0</v>
      </c>
      <c r="CY602">
        <v>1</v>
      </c>
      <c r="CZ602">
        <v>0</v>
      </c>
      <c r="DA602">
        <v>0</v>
      </c>
      <c r="DB602">
        <v>0</v>
      </c>
      <c r="DC602">
        <v>0</v>
      </c>
      <c r="DD602">
        <v>0</v>
      </c>
      <c r="DE602">
        <v>0</v>
      </c>
      <c r="DF602">
        <v>0</v>
      </c>
      <c r="DG602">
        <v>0</v>
      </c>
      <c r="DH602">
        <v>0</v>
      </c>
      <c r="DI602">
        <v>0</v>
      </c>
      <c r="DJ602">
        <v>4</v>
      </c>
    </row>
  </sheetData>
  <sheetProtection/>
  <mergeCells count="1">
    <mergeCell ref="C1:C2"/>
  </mergeCells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Derrick</dc:creator>
  <cp:keywords/>
  <dc:description/>
  <cp:lastModifiedBy>Adrian Derrick</cp:lastModifiedBy>
  <cp:lastPrinted>2020-05-22T09:44:15Z</cp:lastPrinted>
  <dcterms:created xsi:type="dcterms:W3CDTF">2020-05-21T21:08:33Z</dcterms:created>
  <dcterms:modified xsi:type="dcterms:W3CDTF">2022-10-26T08:32:21Z</dcterms:modified>
  <cp:category/>
  <cp:version/>
  <cp:contentType/>
  <cp:contentStatus/>
</cp:coreProperties>
</file>